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Постановление" sheetId="4" r:id="rId1"/>
    <sheet name="Приложение" sheetId="2" r:id="rId2"/>
  </sheets>
  <definedNames>
    <definedName name="_xlnm.Print_Area" localSheetId="0">Постановление!$A$1:$AX$108</definedName>
  </definedNames>
  <calcPr calcId="125725"/>
</workbook>
</file>

<file path=xl/calcChain.xml><?xml version="1.0" encoding="utf-8"?>
<calcChain xmlns="http://schemas.openxmlformats.org/spreadsheetml/2006/main">
  <c r="AH79" i="4"/>
  <c r="AF65"/>
  <c r="AK48"/>
  <c r="AK47"/>
  <c r="AK46"/>
  <c r="AK45"/>
  <c r="AK62"/>
  <c r="AK61"/>
  <c r="AK60"/>
  <c r="AK59"/>
  <c r="AK58"/>
  <c r="AK44" s="1"/>
  <c r="AK76"/>
  <c r="AK75"/>
  <c r="AK74"/>
  <c r="AK73"/>
  <c r="AK72"/>
  <c r="AK90"/>
  <c r="AK89"/>
  <c r="AK88"/>
  <c r="AK87"/>
  <c r="AK85"/>
  <c r="AK86"/>
  <c r="AO20" i="2"/>
  <c r="AM20"/>
  <c r="AK20"/>
  <c r="AI20"/>
  <c r="AG20"/>
  <c r="AE20"/>
  <c r="AC20"/>
  <c r="AK57" i="4" s="1"/>
  <c r="AA20" i="2"/>
  <c r="Y20"/>
  <c r="W20"/>
  <c r="U20"/>
  <c r="Q19"/>
  <c r="BP3"/>
  <c r="BB3"/>
  <c r="AK54" i="4"/>
  <c r="AK55"/>
  <c r="AK56"/>
  <c r="AQ20" i="2"/>
  <c r="AS20"/>
  <c r="AK68" i="4" s="1"/>
  <c r="AU20" i="2"/>
  <c r="AW20"/>
  <c r="AY20"/>
  <c r="BA20"/>
  <c r="BC20"/>
  <c r="BE20"/>
  <c r="BG20"/>
  <c r="BI20"/>
  <c r="AK81" i="4" s="1"/>
  <c r="BK20" i="2"/>
  <c r="BM20"/>
  <c r="BO20"/>
  <c r="BQ20"/>
  <c r="BS20"/>
  <c r="BU20"/>
  <c r="BW20"/>
  <c r="BY20"/>
  <c r="CA20"/>
  <c r="AK53" i="4"/>
  <c r="Q15" i="2"/>
  <c r="Q11"/>
  <c r="AK67" i="4"/>
  <c r="AK69"/>
  <c r="AK70"/>
  <c r="AK71"/>
  <c r="AK82"/>
  <c r="AK83"/>
  <c r="AK84"/>
  <c r="AB51" l="1"/>
  <c r="Q20" i="2"/>
  <c r="AK41" i="4"/>
  <c r="AK42"/>
  <c r="AK39"/>
  <c r="AK40"/>
  <c r="AK43"/>
  <c r="AH37" s="1"/>
</calcChain>
</file>

<file path=xl/sharedStrings.xml><?xml version="1.0" encoding="utf-8"?>
<sst xmlns="http://schemas.openxmlformats.org/spreadsheetml/2006/main" count="217" uniqueCount="64">
  <si>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</si>
  <si>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</si>
  <si>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</si>
  <si>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</si>
  <si>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</si>
  <si>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</si>
  <si>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</si>
  <si>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t>№ п/п</t>
  </si>
  <si>
    <t>Наименование мероприятия</t>
  </si>
  <si>
    <t>Сумма</t>
  </si>
  <si>
    <t>Источники финансирования</t>
  </si>
  <si>
    <t>Бюджет поселения</t>
  </si>
  <si>
    <t>Бюджет Республики Хакасия</t>
  </si>
  <si>
    <t>ИТОГО:</t>
  </si>
  <si>
    <t>годам:</t>
  </si>
  <si>
    <t>тыс. рублей;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</si>
  <si>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</si>
  <si>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</si>
  <si>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</si>
  <si>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</si>
  <si>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</si>
  <si>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</si>
  <si>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</si>
  <si>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</si>
  <si>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</si>
  <si>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</si>
  <si>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</si>
  <si>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</si>
  <si>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</si>
  <si>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</si>
  <si>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>2021 год</t>
  </si>
  <si>
    <t>2022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</si>
  <si>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</si>
  <si>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</si>
  <si>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</si>
  <si>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</si>
  <si>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</si>
  <si>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</si>
  <si>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</si>
  <si>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</si>
  <si>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</si>
  <si>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тыс. рублей.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</si>
  <si>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</si>
  <si>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</si>
  <si>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Приложение к постановлению администрации</t>
  </si>
  <si>
    <t>Новомихайловского     сельсовета     от</t>
  </si>
  <si>
    <t>года</t>
  </si>
  <si>
    <t>Бюджет МО Алтайский район</t>
  </si>
  <si>
    <t>О внесении изменений в муниципальную программу «Комплексного развития транспортной инфраструктуры Новомихайловского сельсовета на 2018 – 2027 годы», утвержденную Постановлением Администрации Новомихайловского сельсовета от 26.12.2017 года № 82</t>
  </si>
  <si>
    <t xml:space="preserve">          В соответствии с Федеральным законом от 06.10.2003 года № 131-ФЗ «Об общих принципах местного самоуправления в Российской Федерации» и в целях обеспечения охраны жизни, здоровья граждан и их имущества, гарантий их законных прав на безопасные условия движения на дорогах, Постановлением Правительства Российской Федерации от 25.12.2015 года № 1440 «Об утверждении требований к программам комплексного развития транспортной инфраструктуры поселений, городских округов», руководствуясь статьями 41, 47 Устава муниципального образования Новомихайловский сельсовета, Администрация Новомихайловского сельсовета</t>
  </si>
  <si>
    <t>1. Внести следующие изменения в муниципальную программу «Комплексного развития транспортной инфраструктуры Новомихайловского сельсовета на 2018 – 2027 годы», утвержденную Постановлением Администрации Новомихайловского сельсовета от 26.12.2017 года № 82:</t>
  </si>
  <si>
    <t>1.2. Приложение 1 «Перечень мероприятий по развитию транспортной инфраструктуры на территории Новомихайловского сельсовета на 2018 - 2027 годы» изложить в новой редакции, согласно приложения.</t>
  </si>
  <si>
    <t>Перечень мероприятий по развитию транспортной инфраструктуры на территории Новомихайловского сельсовета на 2018 - 2027 годы</t>
  </si>
  <si>
    <t>Межевание, техническая инвентаризация, выдача технических паспортов на дороги общего пользования</t>
  </si>
  <si>
    <t>Приведение в нормативное состояние дорог и улиц (ямочный ремонт, грейдерование)</t>
  </si>
  <si>
    <t>Глава Новомихайловского сельсовета</t>
  </si>
  <si>
    <t>П.А. Лавринов</t>
  </si>
  <si>
    <t>2023 год</t>
  </si>
  <si>
    <t>2024 год</t>
  </si>
  <si>
    <t>2025 год</t>
  </si>
  <si>
    <t>2026 год</t>
  </si>
  <si>
    <t>2027 год</t>
  </si>
  <si>
    <t>декабря</t>
  </si>
  <si>
    <t>Установка ограничивающих пешеходных ограждений перильного типа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</si>
</sst>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3" fillId="2" borderId="30" xfId="0" applyNumberFormat="1" applyFont="1" applyFill="1" applyBorder="1" applyAlignment="1">
      <alignment horizontal="center" vertical="center" textRotation="90" wrapText="1"/>
    </xf>
    <xf numFmtId="164" fontId="3" fillId="2" borderId="26" xfId="0" applyNumberFormat="1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 textRotation="90" wrapText="1"/>
    </xf>
    <xf numFmtId="164" fontId="3" fillId="0" borderId="43" xfId="0" applyNumberFormat="1" applyFont="1" applyBorder="1" applyAlignment="1">
      <alignment horizontal="center" vertical="center" textRotation="90" wrapText="1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left" vertical="top" wrapText="1"/>
    </xf>
    <xf numFmtId="164" fontId="3" fillId="0" borderId="42" xfId="0" applyNumberFormat="1" applyFont="1" applyBorder="1" applyAlignment="1">
      <alignment horizontal="left" vertical="top" wrapText="1"/>
    </xf>
    <xf numFmtId="164" fontId="3" fillId="0" borderId="43" xfId="0" applyNumberFormat="1" applyFont="1" applyBorder="1" applyAlignment="1">
      <alignment horizontal="left" vertical="top" wrapText="1"/>
    </xf>
    <xf numFmtId="164" fontId="3" fillId="0" borderId="42" xfId="0" applyNumberFormat="1" applyFont="1" applyBorder="1" applyAlignment="1">
      <alignment horizontal="center" vertical="center" textRotation="90" wrapText="1"/>
    </xf>
    <xf numFmtId="164" fontId="3" fillId="0" borderId="27" xfId="0" applyNumberFormat="1" applyFont="1" applyBorder="1" applyAlignment="1">
      <alignment horizontal="center" vertical="center" textRotation="90" wrapText="1"/>
    </xf>
    <xf numFmtId="164" fontId="3" fillId="0" borderId="28" xfId="0" applyNumberFormat="1" applyFont="1" applyBorder="1" applyAlignment="1">
      <alignment horizontal="center" vertical="center" textRotation="90" wrapText="1"/>
    </xf>
    <xf numFmtId="164" fontId="3" fillId="0" borderId="29" xfId="0" applyNumberFormat="1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 textRotation="90" wrapText="1"/>
    </xf>
    <xf numFmtId="164" fontId="3" fillId="0" borderId="30" xfId="0" applyNumberFormat="1" applyFont="1" applyBorder="1" applyAlignment="1">
      <alignment horizontal="center" vertical="center" textRotation="90" wrapText="1"/>
    </xf>
    <xf numFmtId="164" fontId="3" fillId="0" borderId="31" xfId="0" applyNumberFormat="1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3" fillId="0" borderId="26" xfId="0" applyFont="1" applyBorder="1" applyAlignment="1">
      <alignment horizontal="center" textRotation="90"/>
    </xf>
    <xf numFmtId="164" fontId="3" fillId="0" borderId="15" xfId="0" applyNumberFormat="1" applyFont="1" applyBorder="1" applyAlignment="1">
      <alignment horizontal="center" vertical="center" textRotation="90" wrapText="1"/>
    </xf>
    <xf numFmtId="164" fontId="3" fillId="0" borderId="0" xfId="0" applyNumberFormat="1" applyFont="1" applyBorder="1" applyAlignment="1">
      <alignment horizontal="center" vertical="center" textRotation="90" wrapText="1"/>
    </xf>
    <xf numFmtId="164" fontId="3" fillId="0" borderId="26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/>
    </xf>
    <xf numFmtId="0" fontId="3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justify" vertical="top" wrapText="1"/>
    </xf>
    <xf numFmtId="164" fontId="3" fillId="0" borderId="12" xfId="0" applyNumberFormat="1" applyFont="1" applyBorder="1" applyAlignment="1">
      <alignment horizontal="justify" vertical="top" wrapText="1"/>
    </xf>
    <xf numFmtId="164" fontId="3" fillId="0" borderId="35" xfId="0" applyNumberFormat="1" applyFont="1" applyBorder="1" applyAlignment="1">
      <alignment horizontal="justify" vertical="top" wrapText="1"/>
    </xf>
    <xf numFmtId="164" fontId="3" fillId="0" borderId="44" xfId="0" applyNumberFormat="1" applyFont="1" applyBorder="1" applyAlignment="1">
      <alignment horizontal="justify" vertical="top" wrapText="1"/>
    </xf>
    <xf numFmtId="164" fontId="3" fillId="0" borderId="45" xfId="0" applyNumberFormat="1" applyFont="1" applyBorder="1" applyAlignment="1">
      <alignment horizontal="justify" vertical="top" wrapText="1"/>
    </xf>
    <xf numFmtId="164" fontId="3" fillId="0" borderId="46" xfId="0" applyNumberFormat="1" applyFont="1" applyBorder="1" applyAlignment="1">
      <alignment horizontal="justify" vertical="top" wrapText="1"/>
    </xf>
    <xf numFmtId="164" fontId="3" fillId="0" borderId="39" xfId="0" applyNumberFormat="1" applyFont="1" applyBorder="1" applyAlignment="1">
      <alignment horizontal="justify" vertical="top" wrapText="1"/>
    </xf>
    <xf numFmtId="164" fontId="3" fillId="0" borderId="11" xfId="0" applyNumberFormat="1" applyFont="1" applyBorder="1" applyAlignment="1">
      <alignment horizontal="justify" vertical="top" wrapText="1"/>
    </xf>
    <xf numFmtId="164" fontId="3" fillId="0" borderId="40" xfId="0" applyNumberFormat="1" applyFont="1" applyBorder="1" applyAlignment="1">
      <alignment horizontal="justify" vertical="top" wrapText="1"/>
    </xf>
    <xf numFmtId="164" fontId="3" fillId="0" borderId="13" xfId="0" applyNumberFormat="1" applyFont="1" applyBorder="1" applyAlignment="1">
      <alignment horizontal="justify" vertical="top" wrapText="1"/>
    </xf>
    <xf numFmtId="164" fontId="3" fillId="0" borderId="14" xfId="0" applyNumberFormat="1" applyFont="1" applyBorder="1" applyAlignment="1">
      <alignment horizontal="justify" vertical="top" wrapText="1"/>
    </xf>
    <xf numFmtId="164" fontId="3" fillId="0" borderId="17" xfId="0" applyNumberFormat="1" applyFont="1" applyBorder="1" applyAlignment="1">
      <alignment horizontal="justify" vertical="top" wrapText="1"/>
    </xf>
    <xf numFmtId="164" fontId="3" fillId="0" borderId="18" xfId="0" applyNumberFormat="1" applyFont="1" applyBorder="1" applyAlignment="1">
      <alignment horizontal="justify" vertical="top" wrapText="1"/>
    </xf>
    <xf numFmtId="164" fontId="3" fillId="0" borderId="10" xfId="0" applyNumberFormat="1" applyFont="1" applyBorder="1" applyAlignment="1">
      <alignment horizontal="justify" vertical="top" wrapText="1"/>
    </xf>
    <xf numFmtId="164" fontId="3" fillId="0" borderId="19" xfId="0" applyNumberFormat="1" applyFont="1" applyBorder="1" applyAlignment="1">
      <alignment horizontal="justify" vertical="top" wrapText="1"/>
    </xf>
    <xf numFmtId="164" fontId="3" fillId="0" borderId="20" xfId="0" applyNumberFormat="1" applyFont="1" applyBorder="1" applyAlignment="1">
      <alignment horizontal="justify" vertical="top" wrapText="1"/>
    </xf>
    <xf numFmtId="164" fontId="3" fillId="0" borderId="21" xfId="0" applyNumberFormat="1" applyFont="1" applyBorder="1" applyAlignment="1">
      <alignment horizontal="justify" vertical="top" wrapText="1"/>
    </xf>
    <xf numFmtId="164" fontId="3" fillId="0" borderId="22" xfId="0" applyNumberFormat="1" applyFont="1" applyBorder="1" applyAlignment="1">
      <alignment horizontal="justify" vertical="top" wrapText="1"/>
    </xf>
    <xf numFmtId="164" fontId="3" fillId="2" borderId="27" xfId="0" applyNumberFormat="1" applyFont="1" applyFill="1" applyBorder="1" applyAlignment="1">
      <alignment horizontal="center" vertical="center" textRotation="90" wrapText="1"/>
    </xf>
    <xf numFmtId="164" fontId="3" fillId="2" borderId="15" xfId="0" applyNumberFormat="1" applyFont="1" applyFill="1" applyBorder="1" applyAlignment="1">
      <alignment horizontal="center" vertical="center" textRotation="90" wrapText="1"/>
    </xf>
    <xf numFmtId="164" fontId="3" fillId="2" borderId="29" xfId="0" applyNumberFormat="1" applyFont="1" applyFill="1" applyBorder="1" applyAlignment="1">
      <alignment horizontal="center" vertical="center" textRotation="90" wrapText="1"/>
    </xf>
    <xf numFmtId="164" fontId="3" fillId="2" borderId="0" xfId="0" applyNumberFormat="1" applyFont="1" applyFill="1" applyBorder="1" applyAlignment="1">
      <alignment horizontal="center" vertical="center" textRotation="90" wrapText="1"/>
    </xf>
    <xf numFmtId="164" fontId="3" fillId="2" borderId="30" xfId="0" applyNumberFormat="1" applyFont="1" applyFill="1" applyBorder="1" applyAlignment="1">
      <alignment horizontal="center" vertical="center" textRotation="90" wrapText="1"/>
    </xf>
    <xf numFmtId="164" fontId="3" fillId="2" borderId="26" xfId="0" applyNumberFormat="1" applyFont="1" applyFill="1" applyBorder="1" applyAlignment="1">
      <alignment horizontal="center" vertical="center" textRotation="90" wrapText="1"/>
    </xf>
    <xf numFmtId="164" fontId="3" fillId="0" borderId="41" xfId="0" applyNumberFormat="1" applyFont="1" applyBorder="1" applyAlignment="1">
      <alignment horizontal="center" vertical="center" textRotation="90"/>
    </xf>
    <xf numFmtId="164" fontId="3" fillId="0" borderId="42" xfId="0" applyNumberFormat="1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 textRotation="90"/>
    </xf>
    <xf numFmtId="164" fontId="3" fillId="0" borderId="42" xfId="0" applyNumberFormat="1" applyFont="1" applyBorder="1" applyAlignment="1">
      <alignment horizontal="center" textRotation="90"/>
    </xf>
    <xf numFmtId="164" fontId="3" fillId="0" borderId="43" xfId="0" applyNumberFormat="1" applyFont="1" applyBorder="1" applyAlignment="1">
      <alignment horizontal="center" textRotation="90"/>
    </xf>
    <xf numFmtId="164" fontId="3" fillId="0" borderId="43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47"/>
  <sheetViews>
    <sheetView workbookViewId="0">
      <selection activeCell="AK43" sqref="AK43:AN43"/>
    </sheetView>
  </sheetViews>
  <sheetFormatPr defaultRowHeight="15"/>
  <cols>
    <col min="1" max="106" width="1.7109375" style="1" customWidth="1"/>
    <col min="107" max="16384" width="9.140625" style="1"/>
  </cols>
  <sheetData>
    <row r="1" spans="1:50" ht="12.9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</row>
    <row r="2" spans="1:50" ht="12.9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</row>
    <row r="3" spans="1:50" ht="14.1" customHeight="1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</row>
    <row r="4" spans="1:50" ht="14.1" customHeight="1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</row>
    <row r="5" spans="1:50" ht="14.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4.1" customHeight="1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</row>
    <row r="7" spans="1:50" ht="14.1" customHeight="1">
      <c r="A7" s="2" t="s">
        <v>18</v>
      </c>
      <c r="B7" s="39">
        <v>1</v>
      </c>
      <c r="C7" s="39"/>
      <c r="D7" s="2" t="s">
        <v>19</v>
      </c>
      <c r="E7" s="38" t="s">
        <v>62</v>
      </c>
      <c r="F7" s="38"/>
      <c r="G7" s="38"/>
      <c r="H7" s="38"/>
      <c r="I7" s="38"/>
      <c r="J7" s="38">
        <v>2023</v>
      </c>
      <c r="K7" s="38"/>
      <c r="L7" s="38"/>
      <c r="M7" s="35" t="s">
        <v>20</v>
      </c>
      <c r="N7" s="35"/>
      <c r="O7" s="35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38" t="s">
        <v>21</v>
      </c>
      <c r="AV7" s="38"/>
      <c r="AW7" s="37">
        <v>85</v>
      </c>
      <c r="AX7" s="37"/>
    </row>
    <row r="8" spans="1:50" ht="14.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8" t="s">
        <v>4</v>
      </c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50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50" ht="14.1" customHeight="1">
      <c r="A10" s="52" t="s">
        <v>48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50" ht="14.1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50" ht="14.1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50" ht="14.1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50" ht="14.1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50" ht="14.1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50" ht="14.1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50" ht="14.1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50" ht="14.1" customHeight="1">
      <c r="A18" s="52" t="s">
        <v>49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</row>
    <row r="19" spans="1:50" ht="14.1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</row>
    <row r="20" spans="1:50" ht="14.1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</row>
    <row r="21" spans="1:50" ht="14.1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</row>
    <row r="22" spans="1:50" ht="14.1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</row>
    <row r="23" spans="1:50" ht="14.1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</row>
    <row r="24" spans="1:50" ht="14.1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</row>
    <row r="25" spans="1:50" ht="14.1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</row>
    <row r="26" spans="1:50" ht="14.1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</row>
    <row r="27" spans="1:50" ht="14.1" customHeight="1">
      <c r="A27" s="38" t="s">
        <v>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</row>
    <row r="28" spans="1:50" ht="14.1" customHeight="1">
      <c r="A28" s="52" t="s">
        <v>50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</row>
    <row r="29" spans="1:50" ht="14.1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</row>
    <row r="30" spans="1:50" ht="14.1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</row>
    <row r="31" spans="1:50" ht="14.1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</row>
    <row r="32" spans="1:50" ht="14.1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</row>
    <row r="33" spans="1:50" ht="14.1" customHeight="1">
      <c r="A33" s="2"/>
      <c r="B33" s="2"/>
      <c r="C33" s="2"/>
      <c r="D33" s="52" t="s">
        <v>24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</row>
    <row r="34" spans="1:50" ht="14.1" customHeight="1">
      <c r="A34" s="2"/>
      <c r="B34" s="2"/>
      <c r="C34" s="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</row>
    <row r="35" spans="1:50" ht="14.1" customHeight="1">
      <c r="A35" s="2"/>
      <c r="B35" s="2"/>
      <c r="C35" s="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</row>
    <row r="36" spans="1:50" ht="14.1" customHeight="1">
      <c r="A36" s="49" t="s">
        <v>6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1"/>
      <c r="AA36" s="15"/>
      <c r="AB36" s="53" t="s">
        <v>22</v>
      </c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4"/>
    </row>
    <row r="37" spans="1:50" ht="14.1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3"/>
      <c r="AA37" s="5"/>
      <c r="AB37" s="46" t="s">
        <v>23</v>
      </c>
      <c r="AC37" s="46"/>
      <c r="AD37" s="46"/>
      <c r="AE37" s="46"/>
      <c r="AF37" s="46"/>
      <c r="AG37" s="46"/>
      <c r="AH37" s="45">
        <f>SUM(AK39:AN48)</f>
        <v>7082.6119999999992</v>
      </c>
      <c r="AI37" s="45"/>
      <c r="AJ37" s="45"/>
      <c r="AK37" s="45"/>
      <c r="AL37" s="45"/>
      <c r="AM37" s="45"/>
      <c r="AN37" s="44" t="s">
        <v>25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8"/>
    </row>
    <row r="38" spans="1:50" ht="14.1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3"/>
      <c r="AA38" s="5"/>
      <c r="AB38" s="46" t="s">
        <v>16</v>
      </c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7"/>
    </row>
    <row r="39" spans="1:50" ht="14.1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3"/>
      <c r="AA39" s="5"/>
      <c r="AB39" s="7"/>
      <c r="AC39" s="6"/>
      <c r="AD39" s="7" t="s">
        <v>26</v>
      </c>
      <c r="AE39" s="44" t="s">
        <v>27</v>
      </c>
      <c r="AF39" s="44"/>
      <c r="AG39" s="44"/>
      <c r="AH39" s="44"/>
      <c r="AI39" s="44"/>
      <c r="AJ39" s="7" t="s">
        <v>26</v>
      </c>
      <c r="AK39" s="45">
        <f>SUM(AK81,AK67,AK53)</f>
        <v>925.4</v>
      </c>
      <c r="AL39" s="45"/>
      <c r="AM39" s="45"/>
      <c r="AN39" s="45"/>
      <c r="AO39" s="46" t="s">
        <v>15</v>
      </c>
      <c r="AP39" s="46"/>
      <c r="AQ39" s="46"/>
      <c r="AR39" s="46"/>
      <c r="AS39" s="46"/>
      <c r="AT39" s="46"/>
      <c r="AU39" s="46"/>
      <c r="AV39" s="46"/>
      <c r="AW39" s="46"/>
      <c r="AX39" s="47"/>
    </row>
    <row r="40" spans="1:50" ht="14.1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3"/>
      <c r="AA40" s="5"/>
      <c r="AB40" s="6"/>
      <c r="AC40" s="6"/>
      <c r="AD40" s="7" t="s">
        <v>26</v>
      </c>
      <c r="AE40" s="44" t="s">
        <v>28</v>
      </c>
      <c r="AF40" s="44"/>
      <c r="AG40" s="44"/>
      <c r="AH40" s="44"/>
      <c r="AI40" s="44"/>
      <c r="AJ40" s="7" t="s">
        <v>26</v>
      </c>
      <c r="AK40" s="45">
        <f>SUM(AK54,AK68,AK82)</f>
        <v>1114.5119999999999</v>
      </c>
      <c r="AL40" s="45"/>
      <c r="AM40" s="45"/>
      <c r="AN40" s="45"/>
      <c r="AO40" s="46" t="s">
        <v>15</v>
      </c>
      <c r="AP40" s="46"/>
      <c r="AQ40" s="46"/>
      <c r="AR40" s="46"/>
      <c r="AS40" s="46"/>
      <c r="AT40" s="46"/>
      <c r="AU40" s="46"/>
      <c r="AV40" s="46"/>
      <c r="AW40" s="46"/>
      <c r="AX40" s="47"/>
    </row>
    <row r="41" spans="1:50" ht="14.1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3"/>
      <c r="AA41" s="5"/>
      <c r="AB41" s="6"/>
      <c r="AC41" s="6"/>
      <c r="AD41" s="7" t="s">
        <v>26</v>
      </c>
      <c r="AE41" s="44" t="s">
        <v>29</v>
      </c>
      <c r="AF41" s="44"/>
      <c r="AG41" s="44"/>
      <c r="AH41" s="44"/>
      <c r="AI41" s="44"/>
      <c r="AJ41" s="7" t="s">
        <v>26</v>
      </c>
      <c r="AK41" s="45">
        <f>SUM(AK55,AK69,AK83)</f>
        <v>1135.5999999999999</v>
      </c>
      <c r="AL41" s="45"/>
      <c r="AM41" s="45"/>
      <c r="AN41" s="45"/>
      <c r="AO41" s="46" t="s">
        <v>15</v>
      </c>
      <c r="AP41" s="46"/>
      <c r="AQ41" s="46"/>
      <c r="AR41" s="46"/>
      <c r="AS41" s="46"/>
      <c r="AT41" s="46"/>
      <c r="AU41" s="46"/>
      <c r="AV41" s="46"/>
      <c r="AW41" s="46"/>
      <c r="AX41" s="47"/>
    </row>
    <row r="42" spans="1:50" ht="14.1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3"/>
      <c r="AA42" s="5"/>
      <c r="AB42" s="6"/>
      <c r="AC42" s="6"/>
      <c r="AD42" s="7" t="s">
        <v>26</v>
      </c>
      <c r="AE42" s="44" t="s">
        <v>30</v>
      </c>
      <c r="AF42" s="44"/>
      <c r="AG42" s="44"/>
      <c r="AH42" s="44"/>
      <c r="AI42" s="44"/>
      <c r="AJ42" s="7" t="s">
        <v>26</v>
      </c>
      <c r="AK42" s="45">
        <f>SUM(AK56,AK70,AK84)</f>
        <v>1238</v>
      </c>
      <c r="AL42" s="45"/>
      <c r="AM42" s="45"/>
      <c r="AN42" s="45"/>
      <c r="AO42" s="46" t="s">
        <v>15</v>
      </c>
      <c r="AP42" s="46"/>
      <c r="AQ42" s="46"/>
      <c r="AR42" s="46"/>
      <c r="AS42" s="46"/>
      <c r="AT42" s="46"/>
      <c r="AU42" s="46"/>
      <c r="AV42" s="46"/>
      <c r="AW42" s="46"/>
      <c r="AX42" s="47"/>
    </row>
    <row r="43" spans="1:50" ht="14.1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3"/>
      <c r="AA43" s="5"/>
      <c r="AB43" s="6"/>
      <c r="AC43" s="6"/>
      <c r="AD43" s="7" t="s">
        <v>26</v>
      </c>
      <c r="AE43" s="44" t="s">
        <v>31</v>
      </c>
      <c r="AF43" s="44"/>
      <c r="AG43" s="44"/>
      <c r="AH43" s="44"/>
      <c r="AI43" s="44"/>
      <c r="AJ43" s="7" t="s">
        <v>26</v>
      </c>
      <c r="AK43" s="45">
        <f>SUM(AK71,AK57,AK91)</f>
        <v>260.89999999999998</v>
      </c>
      <c r="AL43" s="45"/>
      <c r="AM43" s="45"/>
      <c r="AN43" s="45"/>
      <c r="AO43" s="46" t="s">
        <v>41</v>
      </c>
      <c r="AP43" s="46"/>
      <c r="AQ43" s="46"/>
      <c r="AR43" s="46"/>
      <c r="AS43" s="46"/>
      <c r="AT43" s="46"/>
      <c r="AU43" s="46"/>
      <c r="AV43" s="46"/>
      <c r="AW43" s="46"/>
      <c r="AX43" s="47"/>
    </row>
    <row r="44" spans="1:50" ht="14.1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3"/>
      <c r="AA44" s="5"/>
      <c r="AB44" s="6"/>
      <c r="AC44" s="6"/>
      <c r="AD44" s="7" t="s">
        <v>26</v>
      </c>
      <c r="AE44" s="44" t="s">
        <v>57</v>
      </c>
      <c r="AF44" s="44"/>
      <c r="AG44" s="44"/>
      <c r="AH44" s="44"/>
      <c r="AI44" s="44"/>
      <c r="AJ44" s="7" t="s">
        <v>26</v>
      </c>
      <c r="AK44" s="45">
        <f>SUM(AK58+AK72+AK86)</f>
        <v>1195.2</v>
      </c>
      <c r="AL44" s="44"/>
      <c r="AM44" s="44"/>
      <c r="AN44" s="44"/>
      <c r="AO44" s="46" t="s">
        <v>15</v>
      </c>
      <c r="AP44" s="46"/>
      <c r="AQ44" s="46"/>
      <c r="AR44" s="46"/>
      <c r="AS44" s="46"/>
      <c r="AT44" s="46"/>
      <c r="AU44" s="46"/>
      <c r="AV44" s="46"/>
      <c r="AW44" s="46"/>
      <c r="AX44" s="47"/>
    </row>
    <row r="45" spans="1:50" ht="14.1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3"/>
      <c r="AA45" s="5"/>
      <c r="AB45" s="6"/>
      <c r="AC45" s="6"/>
      <c r="AD45" s="7" t="s">
        <v>26</v>
      </c>
      <c r="AE45" s="44" t="s">
        <v>58</v>
      </c>
      <c r="AF45" s="44"/>
      <c r="AG45" s="44"/>
      <c r="AH45" s="44"/>
      <c r="AI45" s="44"/>
      <c r="AJ45" s="7" t="s">
        <v>26</v>
      </c>
      <c r="AK45" s="45">
        <f>SUM(AK59+AK73+AK87)</f>
        <v>567.29999999999995</v>
      </c>
      <c r="AL45" s="44"/>
      <c r="AM45" s="44"/>
      <c r="AN45" s="44"/>
      <c r="AO45" s="46" t="s">
        <v>15</v>
      </c>
      <c r="AP45" s="46"/>
      <c r="AQ45" s="46"/>
      <c r="AR45" s="46"/>
      <c r="AS45" s="46"/>
      <c r="AT45" s="46"/>
      <c r="AU45" s="46"/>
      <c r="AV45" s="46"/>
      <c r="AW45" s="46"/>
      <c r="AX45" s="47"/>
    </row>
    <row r="46" spans="1:50" ht="14.1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3"/>
      <c r="AA46" s="5"/>
      <c r="AB46" s="6"/>
      <c r="AC46" s="6"/>
      <c r="AD46" s="7" t="s">
        <v>26</v>
      </c>
      <c r="AE46" s="44" t="s">
        <v>59</v>
      </c>
      <c r="AF46" s="44"/>
      <c r="AG46" s="44"/>
      <c r="AH46" s="44"/>
      <c r="AI46" s="44"/>
      <c r="AJ46" s="7" t="s">
        <v>26</v>
      </c>
      <c r="AK46" s="45">
        <f>SUM(AK60+AK74+AK88)</f>
        <v>595.70000000000005</v>
      </c>
      <c r="AL46" s="44"/>
      <c r="AM46" s="44"/>
      <c r="AN46" s="44"/>
      <c r="AO46" s="46" t="s">
        <v>41</v>
      </c>
      <c r="AP46" s="46"/>
      <c r="AQ46" s="46"/>
      <c r="AR46" s="46"/>
      <c r="AS46" s="46"/>
      <c r="AT46" s="46"/>
      <c r="AU46" s="46"/>
      <c r="AV46" s="46"/>
      <c r="AW46" s="46"/>
      <c r="AX46" s="47"/>
    </row>
    <row r="47" spans="1:50" ht="14.1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3"/>
      <c r="AA47" s="5"/>
      <c r="AB47" s="6"/>
      <c r="AC47" s="6"/>
      <c r="AD47" s="7" t="s">
        <v>26</v>
      </c>
      <c r="AE47" s="44" t="s">
        <v>60</v>
      </c>
      <c r="AF47" s="44"/>
      <c r="AG47" s="44"/>
      <c r="AH47" s="44"/>
      <c r="AI47" s="44"/>
      <c r="AJ47" s="7" t="s">
        <v>26</v>
      </c>
      <c r="AK47" s="45">
        <f>SUM(AK61+AK75+AK89)</f>
        <v>25</v>
      </c>
      <c r="AL47" s="44"/>
      <c r="AM47" s="44"/>
      <c r="AN47" s="44"/>
      <c r="AO47" s="46" t="s">
        <v>15</v>
      </c>
      <c r="AP47" s="46"/>
      <c r="AQ47" s="46"/>
      <c r="AR47" s="46"/>
      <c r="AS47" s="46"/>
      <c r="AT47" s="46"/>
      <c r="AU47" s="46"/>
      <c r="AV47" s="46"/>
      <c r="AW47" s="46"/>
      <c r="AX47" s="47"/>
    </row>
    <row r="48" spans="1:50" ht="14.1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3"/>
      <c r="AA48" s="5"/>
      <c r="AB48" s="6"/>
      <c r="AC48" s="6"/>
      <c r="AD48" s="7" t="s">
        <v>26</v>
      </c>
      <c r="AE48" s="44" t="s">
        <v>61</v>
      </c>
      <c r="AF48" s="44"/>
      <c r="AG48" s="44"/>
      <c r="AH48" s="44"/>
      <c r="AI48" s="44"/>
      <c r="AJ48" s="7" t="s">
        <v>26</v>
      </c>
      <c r="AK48" s="45">
        <f>SUM(AK62+AK76+AK90)</f>
        <v>25</v>
      </c>
      <c r="AL48" s="44"/>
      <c r="AM48" s="44"/>
      <c r="AN48" s="44"/>
      <c r="AO48" s="46" t="s">
        <v>15</v>
      </c>
      <c r="AP48" s="46"/>
      <c r="AQ48" s="46"/>
      <c r="AR48" s="46"/>
      <c r="AS48" s="46"/>
      <c r="AT48" s="46"/>
      <c r="AU48" s="46"/>
      <c r="AV48" s="46"/>
      <c r="AW48" s="46"/>
      <c r="AX48" s="47"/>
    </row>
    <row r="49" spans="1:51" ht="14.1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3"/>
      <c r="AA49" s="5"/>
      <c r="AB49" s="6"/>
      <c r="AC49" s="6"/>
      <c r="AD49" s="6"/>
      <c r="AE49" s="27"/>
      <c r="AF49" s="27"/>
      <c r="AG49" s="27"/>
      <c r="AH49" s="27"/>
      <c r="AI49" s="27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8"/>
      <c r="AW49" s="8"/>
      <c r="AX49" s="9"/>
    </row>
    <row r="50" spans="1:51" ht="14.1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13"/>
      <c r="AA50" s="5"/>
      <c r="AB50" s="6" t="s">
        <v>26</v>
      </c>
      <c r="AC50" s="46" t="s">
        <v>32</v>
      </c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7"/>
    </row>
    <row r="51" spans="1:51" ht="14.1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13"/>
      <c r="AA51" s="5"/>
      <c r="AB51" s="55">
        <f>SUM(AK53:AN62)</f>
        <v>7082.6119999999992</v>
      </c>
      <c r="AC51" s="55"/>
      <c r="AD51" s="55"/>
      <c r="AE51" s="55"/>
      <c r="AF51" s="55"/>
      <c r="AG51" s="44" t="s">
        <v>33</v>
      </c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8"/>
    </row>
    <row r="52" spans="1:51" ht="14.1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3"/>
      <c r="AA52" s="5"/>
      <c r="AB52" s="46" t="s">
        <v>14</v>
      </c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7"/>
    </row>
    <row r="53" spans="1:51" ht="14.1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13"/>
      <c r="AA53" s="5"/>
      <c r="AB53" s="6"/>
      <c r="AC53" s="6"/>
      <c r="AD53" s="7" t="s">
        <v>26</v>
      </c>
      <c r="AE53" s="44" t="s">
        <v>27</v>
      </c>
      <c r="AF53" s="44"/>
      <c r="AG53" s="44"/>
      <c r="AH53" s="44"/>
      <c r="AI53" s="44"/>
      <c r="AJ53" s="7" t="s">
        <v>26</v>
      </c>
      <c r="AK53" s="45">
        <f>SUM(Приложение!U20)</f>
        <v>925.4</v>
      </c>
      <c r="AL53" s="45"/>
      <c r="AM53" s="45"/>
      <c r="AN53" s="45"/>
      <c r="AO53" s="46" t="s">
        <v>15</v>
      </c>
      <c r="AP53" s="46"/>
      <c r="AQ53" s="46"/>
      <c r="AR53" s="46"/>
      <c r="AS53" s="46"/>
      <c r="AT53" s="46"/>
      <c r="AU53" s="46"/>
      <c r="AV53" s="46"/>
      <c r="AW53" s="46"/>
      <c r="AX53" s="47"/>
    </row>
    <row r="54" spans="1:51" ht="14.1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4"/>
      <c r="AA54" s="10"/>
      <c r="AB54" s="11"/>
      <c r="AC54" s="11"/>
      <c r="AD54" s="12" t="s">
        <v>26</v>
      </c>
      <c r="AE54" s="39" t="s">
        <v>28</v>
      </c>
      <c r="AF54" s="39"/>
      <c r="AG54" s="39"/>
      <c r="AH54" s="39"/>
      <c r="AI54" s="39"/>
      <c r="AJ54" s="12" t="s">
        <v>26</v>
      </c>
      <c r="AK54" s="40">
        <f>SUM(Приложение!W20)</f>
        <v>1114.5119999999999</v>
      </c>
      <c r="AL54" s="40"/>
      <c r="AM54" s="40"/>
      <c r="AN54" s="40"/>
      <c r="AO54" s="41" t="s">
        <v>15</v>
      </c>
      <c r="AP54" s="41"/>
      <c r="AQ54" s="41"/>
      <c r="AR54" s="41"/>
      <c r="AS54" s="41"/>
      <c r="AT54" s="41"/>
      <c r="AU54" s="41"/>
      <c r="AV54" s="41"/>
      <c r="AW54" s="41"/>
      <c r="AX54" s="42"/>
    </row>
    <row r="55" spans="1:51" ht="14.1" customHeight="1">
      <c r="A55" s="15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3"/>
      <c r="AA55" s="15"/>
      <c r="AB55" s="32"/>
      <c r="AC55" s="32"/>
      <c r="AD55" s="34" t="s">
        <v>26</v>
      </c>
      <c r="AE55" s="50" t="s">
        <v>29</v>
      </c>
      <c r="AF55" s="50"/>
      <c r="AG55" s="50"/>
      <c r="AH55" s="50"/>
      <c r="AI55" s="50"/>
      <c r="AJ55" s="34" t="s">
        <v>26</v>
      </c>
      <c r="AK55" s="56">
        <f>SUM(Приложение!Y20)</f>
        <v>1135.5999999999999</v>
      </c>
      <c r="AL55" s="56"/>
      <c r="AM55" s="56"/>
      <c r="AN55" s="56"/>
      <c r="AO55" s="53" t="s">
        <v>15</v>
      </c>
      <c r="AP55" s="53"/>
      <c r="AQ55" s="53"/>
      <c r="AR55" s="53"/>
      <c r="AS55" s="53"/>
      <c r="AT55" s="53"/>
      <c r="AU55" s="53"/>
      <c r="AV55" s="53"/>
      <c r="AW55" s="53"/>
      <c r="AX55" s="54"/>
    </row>
    <row r="56" spans="1:51" ht="14.1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13"/>
      <c r="AA56" s="5"/>
      <c r="AB56" s="6"/>
      <c r="AC56" s="6"/>
      <c r="AD56" s="7" t="s">
        <v>26</v>
      </c>
      <c r="AE56" s="44" t="s">
        <v>30</v>
      </c>
      <c r="AF56" s="44"/>
      <c r="AG56" s="44"/>
      <c r="AH56" s="44"/>
      <c r="AI56" s="44"/>
      <c r="AJ56" s="7" t="s">
        <v>26</v>
      </c>
      <c r="AK56" s="45">
        <f>SUM(Приложение!AA20)</f>
        <v>1238</v>
      </c>
      <c r="AL56" s="45"/>
      <c r="AM56" s="45"/>
      <c r="AN56" s="45"/>
      <c r="AO56" s="46" t="s">
        <v>15</v>
      </c>
      <c r="AP56" s="46"/>
      <c r="AQ56" s="46"/>
      <c r="AR56" s="46"/>
      <c r="AS56" s="46"/>
      <c r="AT56" s="46"/>
      <c r="AU56" s="46"/>
      <c r="AV56" s="46"/>
      <c r="AW56" s="46"/>
      <c r="AX56" s="47"/>
    </row>
    <row r="57" spans="1:51" ht="14.1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13"/>
      <c r="AA57" s="5"/>
      <c r="AB57" s="6"/>
      <c r="AC57" s="6"/>
      <c r="AD57" s="7" t="s">
        <v>26</v>
      </c>
      <c r="AE57" s="44" t="s">
        <v>31</v>
      </c>
      <c r="AF57" s="44"/>
      <c r="AG57" s="44"/>
      <c r="AH57" s="44"/>
      <c r="AI57" s="44"/>
      <c r="AJ57" s="7" t="s">
        <v>26</v>
      </c>
      <c r="AK57" s="45">
        <f>SUM(Приложение!AC20)</f>
        <v>260.89999999999998</v>
      </c>
      <c r="AL57" s="45"/>
      <c r="AM57" s="45"/>
      <c r="AN57" s="45"/>
      <c r="AO57" s="46" t="s">
        <v>41</v>
      </c>
      <c r="AP57" s="46"/>
      <c r="AQ57" s="46"/>
      <c r="AR57" s="46"/>
      <c r="AS57" s="46"/>
      <c r="AT57" s="46"/>
      <c r="AU57" s="46"/>
      <c r="AV57" s="46"/>
      <c r="AW57" s="46"/>
      <c r="AX57" s="47"/>
    </row>
    <row r="58" spans="1:51" ht="14.1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13"/>
      <c r="AA58" s="5"/>
      <c r="AB58" s="6"/>
      <c r="AC58" s="6"/>
      <c r="AD58" s="7" t="s">
        <v>26</v>
      </c>
      <c r="AE58" s="44" t="s">
        <v>57</v>
      </c>
      <c r="AF58" s="44"/>
      <c r="AG58" s="44"/>
      <c r="AH58" s="44"/>
      <c r="AI58" s="44"/>
      <c r="AJ58" s="7" t="s">
        <v>26</v>
      </c>
      <c r="AK58" s="45">
        <f>SUM(Приложение!AE20)</f>
        <v>1195.2</v>
      </c>
      <c r="AL58" s="45"/>
      <c r="AM58" s="45"/>
      <c r="AN58" s="45"/>
      <c r="AO58" s="46" t="s">
        <v>15</v>
      </c>
      <c r="AP58" s="46"/>
      <c r="AQ58" s="46"/>
      <c r="AR58" s="46"/>
      <c r="AS58" s="46"/>
      <c r="AT58" s="46"/>
      <c r="AU58" s="46"/>
      <c r="AV58" s="46"/>
      <c r="AW58" s="46"/>
      <c r="AX58" s="47"/>
    </row>
    <row r="59" spans="1:51" ht="14.1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13"/>
      <c r="AA59" s="5"/>
      <c r="AB59" s="6"/>
      <c r="AC59" s="6"/>
      <c r="AD59" s="7" t="s">
        <v>26</v>
      </c>
      <c r="AE59" s="44" t="s">
        <v>58</v>
      </c>
      <c r="AF59" s="44"/>
      <c r="AG59" s="44"/>
      <c r="AH59" s="44"/>
      <c r="AI59" s="44"/>
      <c r="AJ59" s="7" t="s">
        <v>26</v>
      </c>
      <c r="AK59" s="45">
        <f>SUM(Приложение!AG20)</f>
        <v>567.29999999999995</v>
      </c>
      <c r="AL59" s="45"/>
      <c r="AM59" s="45"/>
      <c r="AN59" s="45"/>
      <c r="AO59" s="46" t="s">
        <v>15</v>
      </c>
      <c r="AP59" s="46"/>
      <c r="AQ59" s="46"/>
      <c r="AR59" s="46"/>
      <c r="AS59" s="46"/>
      <c r="AT59" s="46"/>
      <c r="AU59" s="46"/>
      <c r="AV59" s="46"/>
      <c r="AW59" s="46"/>
      <c r="AX59" s="47"/>
    </row>
    <row r="60" spans="1:51" ht="14.1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13"/>
      <c r="AA60" s="5"/>
      <c r="AB60" s="6"/>
      <c r="AC60" s="6"/>
      <c r="AD60" s="7" t="s">
        <v>26</v>
      </c>
      <c r="AE60" s="44" t="s">
        <v>59</v>
      </c>
      <c r="AF60" s="44"/>
      <c r="AG60" s="44"/>
      <c r="AH60" s="44"/>
      <c r="AI60" s="44"/>
      <c r="AJ60" s="7" t="s">
        <v>26</v>
      </c>
      <c r="AK60" s="45">
        <f>SUM(Приложение!AI20)</f>
        <v>595.70000000000005</v>
      </c>
      <c r="AL60" s="45"/>
      <c r="AM60" s="45"/>
      <c r="AN60" s="45"/>
      <c r="AO60" s="46" t="s">
        <v>15</v>
      </c>
      <c r="AP60" s="46"/>
      <c r="AQ60" s="46"/>
      <c r="AR60" s="46"/>
      <c r="AS60" s="46"/>
      <c r="AT60" s="46"/>
      <c r="AU60" s="46"/>
      <c r="AV60" s="46"/>
      <c r="AW60" s="46"/>
      <c r="AX60" s="47"/>
    </row>
    <row r="61" spans="1:51" ht="14.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13"/>
      <c r="AA61" s="5"/>
      <c r="AB61" s="6"/>
      <c r="AC61" s="6"/>
      <c r="AD61" s="7" t="s">
        <v>26</v>
      </c>
      <c r="AE61" s="44" t="s">
        <v>60</v>
      </c>
      <c r="AF61" s="44"/>
      <c r="AG61" s="44"/>
      <c r="AH61" s="44"/>
      <c r="AI61" s="44"/>
      <c r="AJ61" s="7" t="s">
        <v>26</v>
      </c>
      <c r="AK61" s="45">
        <f>SUM(Приложение!AK20)</f>
        <v>25</v>
      </c>
      <c r="AL61" s="45"/>
      <c r="AM61" s="45"/>
      <c r="AN61" s="45"/>
      <c r="AO61" s="46" t="s">
        <v>15</v>
      </c>
      <c r="AP61" s="46"/>
      <c r="AQ61" s="46"/>
      <c r="AR61" s="46"/>
      <c r="AS61" s="46"/>
      <c r="AT61" s="46"/>
      <c r="AU61" s="46"/>
      <c r="AV61" s="46"/>
      <c r="AW61" s="46"/>
      <c r="AX61" s="47"/>
    </row>
    <row r="62" spans="1:51" ht="14.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13"/>
      <c r="AA62" s="5"/>
      <c r="AB62" s="6"/>
      <c r="AC62" s="6"/>
      <c r="AD62" s="7" t="s">
        <v>26</v>
      </c>
      <c r="AE62" s="44" t="s">
        <v>61</v>
      </c>
      <c r="AF62" s="44"/>
      <c r="AG62" s="44"/>
      <c r="AH62" s="44"/>
      <c r="AI62" s="44"/>
      <c r="AJ62" s="7" t="s">
        <v>26</v>
      </c>
      <c r="AK62" s="45">
        <f>SUM(Приложение!AM20)</f>
        <v>25</v>
      </c>
      <c r="AL62" s="45"/>
      <c r="AM62" s="45"/>
      <c r="AN62" s="45"/>
      <c r="AO62" s="46" t="s">
        <v>41</v>
      </c>
      <c r="AP62" s="46"/>
      <c r="AQ62" s="46"/>
      <c r="AR62" s="46"/>
      <c r="AS62" s="46"/>
      <c r="AT62" s="46"/>
      <c r="AU62" s="46"/>
      <c r="AV62" s="46"/>
      <c r="AW62" s="46"/>
      <c r="AX62" s="47"/>
    </row>
    <row r="63" spans="1:51" ht="14.1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13"/>
      <c r="AA63" s="5"/>
      <c r="AB63" s="6"/>
      <c r="AC63" s="6"/>
      <c r="AD63" s="7"/>
      <c r="AE63" s="27"/>
      <c r="AF63" s="27"/>
      <c r="AG63" s="27"/>
      <c r="AH63" s="27"/>
      <c r="AI63" s="27"/>
      <c r="AJ63" s="7"/>
      <c r="AK63" s="28"/>
      <c r="AL63" s="28"/>
      <c r="AM63" s="28"/>
      <c r="AN63" s="28"/>
      <c r="AO63" s="29"/>
      <c r="AP63" s="29"/>
      <c r="AQ63" s="29"/>
      <c r="AR63" s="29"/>
      <c r="AS63" s="29"/>
      <c r="AT63" s="29"/>
      <c r="AU63" s="29"/>
      <c r="AV63" s="29"/>
      <c r="AW63" s="29"/>
      <c r="AX63" s="30"/>
    </row>
    <row r="64" spans="1:51" ht="14.1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5"/>
      <c r="AB64" s="6" t="s">
        <v>26</v>
      </c>
      <c r="AC64" s="46" t="s">
        <v>34</v>
      </c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7"/>
      <c r="AY64" s="31"/>
    </row>
    <row r="65" spans="1:50" ht="14.1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13"/>
      <c r="AA65" s="5"/>
      <c r="AB65" s="46" t="s">
        <v>35</v>
      </c>
      <c r="AC65" s="46"/>
      <c r="AD65" s="46"/>
      <c r="AE65" s="46"/>
      <c r="AF65" s="45">
        <f>SUM(AK67:AN76)</f>
        <v>0</v>
      </c>
      <c r="AG65" s="44"/>
      <c r="AH65" s="44"/>
      <c r="AI65" s="44"/>
      <c r="AJ65" s="44"/>
      <c r="AK65" s="44" t="s">
        <v>36</v>
      </c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8"/>
    </row>
    <row r="66" spans="1:50" ht="14.1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13"/>
      <c r="AA66" s="5"/>
      <c r="AB66" s="46" t="s">
        <v>37</v>
      </c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7"/>
    </row>
    <row r="67" spans="1:50" ht="14.1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13"/>
      <c r="AA67" s="5"/>
      <c r="AB67" s="6"/>
      <c r="AC67" s="6"/>
      <c r="AD67" s="7" t="s">
        <v>26</v>
      </c>
      <c r="AE67" s="44" t="s">
        <v>27</v>
      </c>
      <c r="AF67" s="44"/>
      <c r="AG67" s="44"/>
      <c r="AH67" s="44"/>
      <c r="AI67" s="44"/>
      <c r="AJ67" s="7" t="s">
        <v>26</v>
      </c>
      <c r="AK67" s="45">
        <f>SUM(Приложение!AO20)</f>
        <v>0</v>
      </c>
      <c r="AL67" s="45"/>
      <c r="AM67" s="45"/>
      <c r="AN67" s="45"/>
      <c r="AO67" s="46" t="s">
        <v>15</v>
      </c>
      <c r="AP67" s="46"/>
      <c r="AQ67" s="46"/>
      <c r="AR67" s="46"/>
      <c r="AS67" s="46"/>
      <c r="AT67" s="46"/>
      <c r="AU67" s="46"/>
      <c r="AV67" s="46"/>
      <c r="AW67" s="46"/>
      <c r="AX67" s="47"/>
    </row>
    <row r="68" spans="1:50" ht="14.1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13"/>
      <c r="AA68" s="5"/>
      <c r="AB68" s="6"/>
      <c r="AC68" s="6"/>
      <c r="AD68" s="7" t="s">
        <v>26</v>
      </c>
      <c r="AE68" s="44" t="s">
        <v>28</v>
      </c>
      <c r="AF68" s="44"/>
      <c r="AG68" s="44"/>
      <c r="AH68" s="44"/>
      <c r="AI68" s="44"/>
      <c r="AJ68" s="7" t="s">
        <v>26</v>
      </c>
      <c r="AK68" s="45">
        <f>SUM(Приложение!AS20)</f>
        <v>0</v>
      </c>
      <c r="AL68" s="45"/>
      <c r="AM68" s="45"/>
      <c r="AN68" s="45"/>
      <c r="AO68" s="46" t="s">
        <v>15</v>
      </c>
      <c r="AP68" s="46"/>
      <c r="AQ68" s="46"/>
      <c r="AR68" s="46"/>
      <c r="AS68" s="46"/>
      <c r="AT68" s="46"/>
      <c r="AU68" s="46"/>
      <c r="AV68" s="46"/>
      <c r="AW68" s="46"/>
      <c r="AX68" s="47"/>
    </row>
    <row r="69" spans="1:50" ht="14.1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13"/>
      <c r="AA69" s="5"/>
      <c r="AB69" s="6"/>
      <c r="AC69" s="6"/>
      <c r="AD69" s="7" t="s">
        <v>26</v>
      </c>
      <c r="AE69" s="44" t="s">
        <v>29</v>
      </c>
      <c r="AF69" s="44"/>
      <c r="AG69" s="44"/>
      <c r="AH69" s="44"/>
      <c r="AI69" s="44"/>
      <c r="AJ69" s="7" t="s">
        <v>26</v>
      </c>
      <c r="AK69" s="45">
        <f>SUM(Приложение!AW20)</f>
        <v>0</v>
      </c>
      <c r="AL69" s="45"/>
      <c r="AM69" s="45"/>
      <c r="AN69" s="45"/>
      <c r="AO69" s="46" t="s">
        <v>15</v>
      </c>
      <c r="AP69" s="46"/>
      <c r="AQ69" s="46"/>
      <c r="AR69" s="46"/>
      <c r="AS69" s="46"/>
      <c r="AT69" s="46"/>
      <c r="AU69" s="46"/>
      <c r="AV69" s="46"/>
      <c r="AW69" s="46"/>
      <c r="AX69" s="47"/>
    </row>
    <row r="70" spans="1:50" ht="14.1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13"/>
      <c r="AA70" s="5"/>
      <c r="AB70" s="6"/>
      <c r="AC70" s="6"/>
      <c r="AD70" s="7" t="s">
        <v>26</v>
      </c>
      <c r="AE70" s="44" t="s">
        <v>30</v>
      </c>
      <c r="AF70" s="44"/>
      <c r="AG70" s="44"/>
      <c r="AH70" s="44"/>
      <c r="AI70" s="44"/>
      <c r="AJ70" s="7" t="s">
        <v>26</v>
      </c>
      <c r="AK70" s="45">
        <f>SUM(Приложение!BA20)</f>
        <v>0</v>
      </c>
      <c r="AL70" s="45"/>
      <c r="AM70" s="45"/>
      <c r="AN70" s="45"/>
      <c r="AO70" s="46" t="s">
        <v>15</v>
      </c>
      <c r="AP70" s="46"/>
      <c r="AQ70" s="46"/>
      <c r="AR70" s="46"/>
      <c r="AS70" s="46"/>
      <c r="AT70" s="46"/>
      <c r="AU70" s="46"/>
      <c r="AV70" s="46"/>
      <c r="AW70" s="46"/>
      <c r="AX70" s="47"/>
    </row>
    <row r="71" spans="1:50" ht="14.1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13"/>
      <c r="AA71" s="5"/>
      <c r="AB71" s="6"/>
      <c r="AC71" s="6"/>
      <c r="AD71" s="7" t="s">
        <v>26</v>
      </c>
      <c r="AE71" s="44" t="s">
        <v>31</v>
      </c>
      <c r="AF71" s="44"/>
      <c r="AG71" s="44"/>
      <c r="AH71" s="44"/>
      <c r="AI71" s="44"/>
      <c r="AJ71" s="7" t="s">
        <v>26</v>
      </c>
      <c r="AK71" s="45">
        <f>SUM(Приложение!BE20)</f>
        <v>0</v>
      </c>
      <c r="AL71" s="45"/>
      <c r="AM71" s="45"/>
      <c r="AN71" s="45"/>
      <c r="AO71" s="46" t="s">
        <v>41</v>
      </c>
      <c r="AP71" s="46"/>
      <c r="AQ71" s="46"/>
      <c r="AR71" s="46"/>
      <c r="AS71" s="46"/>
      <c r="AT71" s="46"/>
      <c r="AU71" s="46"/>
      <c r="AV71" s="46"/>
      <c r="AW71" s="46"/>
      <c r="AX71" s="47"/>
    </row>
    <row r="72" spans="1:50" ht="14.1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13"/>
      <c r="AA72" s="5"/>
      <c r="AB72" s="6"/>
      <c r="AC72" s="6"/>
      <c r="AD72" s="7" t="s">
        <v>26</v>
      </c>
      <c r="AE72" s="44" t="s">
        <v>57</v>
      </c>
      <c r="AF72" s="44"/>
      <c r="AG72" s="44"/>
      <c r="AH72" s="44"/>
      <c r="AI72" s="44"/>
      <c r="AJ72" s="7" t="s">
        <v>26</v>
      </c>
      <c r="AK72" s="45">
        <f>SUM(Приложение!AY20)</f>
        <v>0</v>
      </c>
      <c r="AL72" s="45"/>
      <c r="AM72" s="45"/>
      <c r="AN72" s="45"/>
      <c r="AO72" s="46" t="s">
        <v>15</v>
      </c>
      <c r="AP72" s="46"/>
      <c r="AQ72" s="46"/>
      <c r="AR72" s="46"/>
      <c r="AS72" s="46"/>
      <c r="AT72" s="46"/>
      <c r="AU72" s="46"/>
      <c r="AV72" s="46"/>
      <c r="AW72" s="46"/>
      <c r="AX72" s="47"/>
    </row>
    <row r="73" spans="1:50" ht="14.1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13"/>
      <c r="AA73" s="5"/>
      <c r="AB73" s="6"/>
      <c r="AC73" s="6"/>
      <c r="AD73" s="7" t="s">
        <v>26</v>
      </c>
      <c r="AE73" s="44" t="s">
        <v>58</v>
      </c>
      <c r="AF73" s="44"/>
      <c r="AG73" s="44"/>
      <c r="AH73" s="44"/>
      <c r="AI73" s="44"/>
      <c r="AJ73" s="7" t="s">
        <v>26</v>
      </c>
      <c r="AK73" s="45">
        <f>SUM(Приложение!BA20)</f>
        <v>0</v>
      </c>
      <c r="AL73" s="45"/>
      <c r="AM73" s="45"/>
      <c r="AN73" s="45"/>
      <c r="AO73" s="46" t="s">
        <v>15</v>
      </c>
      <c r="AP73" s="46"/>
      <c r="AQ73" s="46"/>
      <c r="AR73" s="46"/>
      <c r="AS73" s="46"/>
      <c r="AT73" s="46"/>
      <c r="AU73" s="46"/>
      <c r="AV73" s="46"/>
      <c r="AW73" s="46"/>
      <c r="AX73" s="47"/>
    </row>
    <row r="74" spans="1:50" ht="14.1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13"/>
      <c r="AA74" s="5"/>
      <c r="AB74" s="6"/>
      <c r="AC74" s="6"/>
      <c r="AD74" s="7" t="s">
        <v>26</v>
      </c>
      <c r="AE74" s="44" t="s">
        <v>59</v>
      </c>
      <c r="AF74" s="44"/>
      <c r="AG74" s="44"/>
      <c r="AH74" s="44"/>
      <c r="AI74" s="44"/>
      <c r="AJ74" s="7" t="s">
        <v>26</v>
      </c>
      <c r="AK74" s="45">
        <f>SUM(Приложение!BC20)</f>
        <v>0</v>
      </c>
      <c r="AL74" s="45"/>
      <c r="AM74" s="45"/>
      <c r="AN74" s="45"/>
      <c r="AO74" s="46" t="s">
        <v>15</v>
      </c>
      <c r="AP74" s="46"/>
      <c r="AQ74" s="46"/>
      <c r="AR74" s="46"/>
      <c r="AS74" s="46"/>
      <c r="AT74" s="46"/>
      <c r="AU74" s="46"/>
      <c r="AV74" s="46"/>
      <c r="AW74" s="46"/>
      <c r="AX74" s="47"/>
    </row>
    <row r="75" spans="1:50" ht="14.1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13"/>
      <c r="AA75" s="5"/>
      <c r="AB75" s="6"/>
      <c r="AC75" s="6"/>
      <c r="AD75" s="7" t="s">
        <v>26</v>
      </c>
      <c r="AE75" s="44" t="s">
        <v>60</v>
      </c>
      <c r="AF75" s="44"/>
      <c r="AG75" s="44"/>
      <c r="AH75" s="44"/>
      <c r="AI75" s="44"/>
      <c r="AJ75" s="7" t="s">
        <v>26</v>
      </c>
      <c r="AK75" s="45">
        <f>SUM(Приложение!BE20)</f>
        <v>0</v>
      </c>
      <c r="AL75" s="45"/>
      <c r="AM75" s="45"/>
      <c r="AN75" s="45"/>
      <c r="AO75" s="46" t="s">
        <v>15</v>
      </c>
      <c r="AP75" s="46"/>
      <c r="AQ75" s="46"/>
      <c r="AR75" s="46"/>
      <c r="AS75" s="46"/>
      <c r="AT75" s="46"/>
      <c r="AU75" s="46"/>
      <c r="AV75" s="46"/>
      <c r="AW75" s="46"/>
      <c r="AX75" s="47"/>
    </row>
    <row r="76" spans="1:50" ht="14.1" customHeight="1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13"/>
      <c r="AA76" s="5"/>
      <c r="AB76" s="6"/>
      <c r="AC76" s="6"/>
      <c r="AD76" s="7"/>
      <c r="AE76" s="44" t="s">
        <v>61</v>
      </c>
      <c r="AF76" s="44"/>
      <c r="AG76" s="44"/>
      <c r="AH76" s="44"/>
      <c r="AI76" s="44"/>
      <c r="AJ76" s="7"/>
      <c r="AK76" s="45">
        <f>SUM(Приложение!BG20)</f>
        <v>0</v>
      </c>
      <c r="AL76" s="45"/>
      <c r="AM76" s="45"/>
      <c r="AN76" s="45"/>
      <c r="AO76" s="46" t="s">
        <v>41</v>
      </c>
      <c r="AP76" s="46"/>
      <c r="AQ76" s="46"/>
      <c r="AR76" s="46"/>
      <c r="AS76" s="46"/>
      <c r="AT76" s="46"/>
      <c r="AU76" s="46"/>
      <c r="AV76" s="46"/>
      <c r="AW76" s="46"/>
      <c r="AX76" s="47"/>
    </row>
    <row r="77" spans="1:50" ht="14.1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13"/>
      <c r="AA77" s="5"/>
      <c r="AB77" s="6"/>
      <c r="AC77" s="6"/>
      <c r="AD77" s="7"/>
      <c r="AE77" s="26"/>
      <c r="AF77" s="26"/>
      <c r="AG77" s="26"/>
      <c r="AH77" s="26"/>
      <c r="AI77" s="26"/>
      <c r="AJ77" s="7"/>
      <c r="AK77" s="25"/>
      <c r="AL77" s="25"/>
      <c r="AM77" s="25"/>
      <c r="AN77" s="25"/>
      <c r="AO77" s="23"/>
      <c r="AP77" s="23"/>
      <c r="AQ77" s="23"/>
      <c r="AR77" s="23"/>
      <c r="AS77" s="23"/>
      <c r="AT77" s="23"/>
      <c r="AU77" s="23"/>
      <c r="AV77" s="23"/>
      <c r="AW77" s="23"/>
      <c r="AX77" s="24"/>
    </row>
    <row r="78" spans="1:50" ht="14.1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13"/>
      <c r="AA78" s="5"/>
      <c r="AB78" s="6" t="s">
        <v>26</v>
      </c>
      <c r="AC78" s="46" t="s">
        <v>38</v>
      </c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7"/>
    </row>
    <row r="79" spans="1:50" ht="14.1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13"/>
      <c r="AA79" s="5"/>
      <c r="AB79" s="46" t="s">
        <v>39</v>
      </c>
      <c r="AC79" s="46"/>
      <c r="AD79" s="46"/>
      <c r="AE79" s="46"/>
      <c r="AF79" s="46"/>
      <c r="AG79" s="6" t="s">
        <v>26</v>
      </c>
      <c r="AH79" s="45">
        <f>SUM(AK81:AN90)</f>
        <v>0</v>
      </c>
      <c r="AI79" s="44"/>
      <c r="AJ79" s="44"/>
      <c r="AK79" s="44"/>
      <c r="AL79" s="44"/>
      <c r="AM79" s="44" t="s">
        <v>40</v>
      </c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8"/>
    </row>
    <row r="80" spans="1:50" ht="14.1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13"/>
      <c r="AA80" s="5"/>
      <c r="AB80" s="46" t="s">
        <v>16</v>
      </c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7"/>
    </row>
    <row r="81" spans="1:50" ht="14.1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13"/>
      <c r="AA81" s="5"/>
      <c r="AB81" s="6"/>
      <c r="AC81" s="6"/>
      <c r="AD81" s="7" t="s">
        <v>26</v>
      </c>
      <c r="AE81" s="44" t="s">
        <v>27</v>
      </c>
      <c r="AF81" s="44"/>
      <c r="AG81" s="44"/>
      <c r="AH81" s="44"/>
      <c r="AI81" s="44"/>
      <c r="AJ81" s="7" t="s">
        <v>26</v>
      </c>
      <c r="AK81" s="45">
        <f>SUM(Приложение!BI20)</f>
        <v>0</v>
      </c>
      <c r="AL81" s="45"/>
      <c r="AM81" s="45"/>
      <c r="AN81" s="45"/>
      <c r="AO81" s="46" t="s">
        <v>15</v>
      </c>
      <c r="AP81" s="46"/>
      <c r="AQ81" s="46"/>
      <c r="AR81" s="46"/>
      <c r="AS81" s="46"/>
      <c r="AT81" s="46"/>
      <c r="AU81" s="46"/>
      <c r="AV81" s="46"/>
      <c r="AW81" s="46"/>
      <c r="AX81" s="47"/>
    </row>
    <row r="82" spans="1:50" ht="14.1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13"/>
      <c r="AA82" s="5"/>
      <c r="AB82" s="6"/>
      <c r="AC82" s="6"/>
      <c r="AD82" s="7" t="s">
        <v>26</v>
      </c>
      <c r="AE82" s="44" t="s">
        <v>28</v>
      </c>
      <c r="AF82" s="44"/>
      <c r="AG82" s="44"/>
      <c r="AH82" s="44"/>
      <c r="AI82" s="44"/>
      <c r="AJ82" s="7" t="s">
        <v>26</v>
      </c>
      <c r="AK82" s="45">
        <f>SUM(Приложение!BM20)</f>
        <v>0</v>
      </c>
      <c r="AL82" s="45"/>
      <c r="AM82" s="45"/>
      <c r="AN82" s="45"/>
      <c r="AO82" s="46" t="s">
        <v>15</v>
      </c>
      <c r="AP82" s="46"/>
      <c r="AQ82" s="46"/>
      <c r="AR82" s="46"/>
      <c r="AS82" s="46"/>
      <c r="AT82" s="46"/>
      <c r="AU82" s="46"/>
      <c r="AV82" s="46"/>
      <c r="AW82" s="46"/>
      <c r="AX82" s="47"/>
    </row>
    <row r="83" spans="1:50" ht="14.1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13"/>
      <c r="AA83" s="5"/>
      <c r="AB83" s="6"/>
      <c r="AC83" s="6"/>
      <c r="AD83" s="7" t="s">
        <v>26</v>
      </c>
      <c r="AE83" s="44" t="s">
        <v>29</v>
      </c>
      <c r="AF83" s="44"/>
      <c r="AG83" s="44"/>
      <c r="AH83" s="44"/>
      <c r="AI83" s="44"/>
      <c r="AJ83" s="7" t="s">
        <v>26</v>
      </c>
      <c r="AK83" s="45">
        <f>SUM(Приложение!BQ20)</f>
        <v>0</v>
      </c>
      <c r="AL83" s="45"/>
      <c r="AM83" s="45"/>
      <c r="AN83" s="45"/>
      <c r="AO83" s="46" t="s">
        <v>15</v>
      </c>
      <c r="AP83" s="46"/>
      <c r="AQ83" s="46"/>
      <c r="AR83" s="46"/>
      <c r="AS83" s="46"/>
      <c r="AT83" s="46"/>
      <c r="AU83" s="46"/>
      <c r="AV83" s="46"/>
      <c r="AW83" s="46"/>
      <c r="AX83" s="47"/>
    </row>
    <row r="84" spans="1:50" ht="14.1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13"/>
      <c r="AA84" s="5"/>
      <c r="AB84" s="6"/>
      <c r="AC84" s="6"/>
      <c r="AD84" s="7" t="s">
        <v>26</v>
      </c>
      <c r="AE84" s="44" t="s">
        <v>30</v>
      </c>
      <c r="AF84" s="44"/>
      <c r="AG84" s="44"/>
      <c r="AH84" s="44"/>
      <c r="AI84" s="44"/>
      <c r="AJ84" s="7" t="s">
        <v>26</v>
      </c>
      <c r="AK84" s="45">
        <f>SUM(Приложение!BU20)</f>
        <v>0</v>
      </c>
      <c r="AL84" s="45"/>
      <c r="AM84" s="45"/>
      <c r="AN84" s="45"/>
      <c r="AO84" s="46" t="s">
        <v>15</v>
      </c>
      <c r="AP84" s="46"/>
      <c r="AQ84" s="46"/>
      <c r="AR84" s="46"/>
      <c r="AS84" s="46"/>
      <c r="AT84" s="46"/>
      <c r="AU84" s="46"/>
      <c r="AV84" s="46"/>
      <c r="AW84" s="46"/>
      <c r="AX84" s="47"/>
    </row>
    <row r="85" spans="1:50" ht="14.1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13"/>
      <c r="AA85" s="5"/>
      <c r="AB85" s="6"/>
      <c r="AC85" s="6"/>
      <c r="AD85" s="7" t="s">
        <v>26</v>
      </c>
      <c r="AE85" s="44" t="s">
        <v>31</v>
      </c>
      <c r="AF85" s="44"/>
      <c r="AG85" s="44"/>
      <c r="AH85" s="44"/>
      <c r="AI85" s="44"/>
      <c r="AJ85" s="7" t="s">
        <v>26</v>
      </c>
      <c r="AK85" s="45">
        <f>SUM(Приложение!BQ20)</f>
        <v>0</v>
      </c>
      <c r="AL85" s="45"/>
      <c r="AM85" s="45"/>
      <c r="AN85" s="45"/>
      <c r="AO85" s="46" t="s">
        <v>15</v>
      </c>
      <c r="AP85" s="46"/>
      <c r="AQ85" s="46"/>
      <c r="AR85" s="46"/>
      <c r="AS85" s="46"/>
      <c r="AT85" s="46"/>
      <c r="AU85" s="46"/>
      <c r="AV85" s="46"/>
      <c r="AW85" s="46"/>
      <c r="AX85" s="47"/>
    </row>
    <row r="86" spans="1:50" ht="14.1" customHeight="1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13"/>
      <c r="AA86" s="5"/>
      <c r="AB86" s="6"/>
      <c r="AC86" s="6"/>
      <c r="AD86" s="7" t="s">
        <v>26</v>
      </c>
      <c r="AE86" s="44" t="s">
        <v>57</v>
      </c>
      <c r="AF86" s="44"/>
      <c r="AG86" s="44"/>
      <c r="AH86" s="44"/>
      <c r="AI86" s="44"/>
      <c r="AJ86" s="7" t="s">
        <v>26</v>
      </c>
      <c r="AK86" s="45">
        <f>SUM(Приложение!BS20)</f>
        <v>0</v>
      </c>
      <c r="AL86" s="45"/>
      <c r="AM86" s="45"/>
      <c r="AN86" s="45"/>
      <c r="AO86" s="46" t="s">
        <v>15</v>
      </c>
      <c r="AP86" s="46"/>
      <c r="AQ86" s="46"/>
      <c r="AR86" s="46"/>
      <c r="AS86" s="46"/>
      <c r="AT86" s="46"/>
      <c r="AU86" s="46"/>
      <c r="AV86" s="46"/>
      <c r="AW86" s="46"/>
      <c r="AX86" s="47"/>
    </row>
    <row r="87" spans="1:50" ht="14.1" customHeight="1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13"/>
      <c r="AA87" s="5"/>
      <c r="AB87" s="6"/>
      <c r="AC87" s="6"/>
      <c r="AD87" s="7" t="s">
        <v>26</v>
      </c>
      <c r="AE87" s="44" t="s">
        <v>58</v>
      </c>
      <c r="AF87" s="44"/>
      <c r="AG87" s="44"/>
      <c r="AH87" s="44"/>
      <c r="AI87" s="44"/>
      <c r="AJ87" s="7" t="s">
        <v>26</v>
      </c>
      <c r="AK87" s="45">
        <f>SUM(Приложение!BU20)</f>
        <v>0</v>
      </c>
      <c r="AL87" s="45"/>
      <c r="AM87" s="45"/>
      <c r="AN87" s="45"/>
      <c r="AO87" s="46" t="s">
        <v>15</v>
      </c>
      <c r="AP87" s="46"/>
      <c r="AQ87" s="46"/>
      <c r="AR87" s="46"/>
      <c r="AS87" s="46"/>
      <c r="AT87" s="46"/>
      <c r="AU87" s="46"/>
      <c r="AV87" s="46"/>
      <c r="AW87" s="46"/>
      <c r="AX87" s="47"/>
    </row>
    <row r="88" spans="1:50" ht="14.1" customHeight="1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13"/>
      <c r="AA88" s="5"/>
      <c r="AB88" s="6"/>
      <c r="AC88" s="6"/>
      <c r="AD88" s="7" t="s">
        <v>26</v>
      </c>
      <c r="AE88" s="44" t="s">
        <v>59</v>
      </c>
      <c r="AF88" s="44"/>
      <c r="AG88" s="44"/>
      <c r="AH88" s="44"/>
      <c r="AI88" s="44"/>
      <c r="AJ88" s="7" t="s">
        <v>26</v>
      </c>
      <c r="AK88" s="45">
        <f>SUM(Приложение!BW20)</f>
        <v>0</v>
      </c>
      <c r="AL88" s="45"/>
      <c r="AM88" s="45"/>
      <c r="AN88" s="45"/>
      <c r="AO88" s="46" t="s">
        <v>15</v>
      </c>
      <c r="AP88" s="46"/>
      <c r="AQ88" s="46"/>
      <c r="AR88" s="46"/>
      <c r="AS88" s="46"/>
      <c r="AT88" s="46"/>
      <c r="AU88" s="46"/>
      <c r="AV88" s="46"/>
      <c r="AW88" s="46"/>
      <c r="AX88" s="47"/>
    </row>
    <row r="89" spans="1:50" ht="14.1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13"/>
      <c r="AA89" s="5"/>
      <c r="AB89" s="6"/>
      <c r="AC89" s="6"/>
      <c r="AD89" s="7" t="s">
        <v>26</v>
      </c>
      <c r="AE89" s="44" t="s">
        <v>60</v>
      </c>
      <c r="AF89" s="44"/>
      <c r="AG89" s="44"/>
      <c r="AH89" s="44"/>
      <c r="AI89" s="44"/>
      <c r="AJ89" s="7" t="s">
        <v>26</v>
      </c>
      <c r="AK89" s="45">
        <f>SUM(Приложение!BY20)</f>
        <v>0</v>
      </c>
      <c r="AL89" s="45"/>
      <c r="AM89" s="45"/>
      <c r="AN89" s="45"/>
      <c r="AO89" s="46" t="s">
        <v>15</v>
      </c>
      <c r="AP89" s="46"/>
      <c r="AQ89" s="46"/>
      <c r="AR89" s="46"/>
      <c r="AS89" s="46"/>
      <c r="AT89" s="46"/>
      <c r="AU89" s="46"/>
      <c r="AV89" s="46"/>
      <c r="AW89" s="46"/>
      <c r="AX89" s="47"/>
    </row>
    <row r="90" spans="1:50" ht="14.1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13"/>
      <c r="AA90" s="5"/>
      <c r="AB90" s="6"/>
      <c r="AC90" s="6"/>
      <c r="AD90" s="7" t="s">
        <v>26</v>
      </c>
      <c r="AE90" s="44" t="s">
        <v>61</v>
      </c>
      <c r="AF90" s="44"/>
      <c r="AG90" s="44"/>
      <c r="AH90" s="44"/>
      <c r="AI90" s="44"/>
      <c r="AJ90" s="7" t="s">
        <v>26</v>
      </c>
      <c r="AK90" s="45">
        <f>SUM(Приложение!CA20)</f>
        <v>0</v>
      </c>
      <c r="AL90" s="45"/>
      <c r="AM90" s="45"/>
      <c r="AN90" s="45"/>
      <c r="AO90" s="46" t="s">
        <v>15</v>
      </c>
      <c r="AP90" s="46"/>
      <c r="AQ90" s="46"/>
      <c r="AR90" s="46"/>
      <c r="AS90" s="46"/>
      <c r="AT90" s="46"/>
      <c r="AU90" s="46"/>
      <c r="AV90" s="46"/>
      <c r="AW90" s="46"/>
      <c r="AX90" s="47"/>
    </row>
    <row r="91" spans="1:50" ht="14.1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4"/>
      <c r="AA91" s="10"/>
      <c r="AB91" s="11"/>
      <c r="AC91" s="11"/>
      <c r="AD91" s="12"/>
      <c r="AE91" s="39"/>
      <c r="AF91" s="39"/>
      <c r="AG91" s="39"/>
      <c r="AH91" s="39"/>
      <c r="AI91" s="39"/>
      <c r="AJ91" s="12"/>
      <c r="AK91" s="40"/>
      <c r="AL91" s="40"/>
      <c r="AM91" s="40"/>
      <c r="AN91" s="40"/>
      <c r="AO91" s="41"/>
      <c r="AP91" s="41"/>
      <c r="AQ91" s="41"/>
      <c r="AR91" s="41"/>
      <c r="AS91" s="41"/>
      <c r="AT91" s="41"/>
      <c r="AU91" s="41"/>
      <c r="AV91" s="41"/>
      <c r="AW91" s="41"/>
      <c r="AX91" s="42"/>
    </row>
    <row r="92" spans="1:50" ht="14.1" customHeight="1">
      <c r="A92" s="6"/>
      <c r="B92" s="6"/>
      <c r="C92" s="6"/>
      <c r="D92" s="43" t="s">
        <v>51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</row>
    <row r="93" spans="1:50" ht="14.1" customHeight="1">
      <c r="A93" s="6"/>
      <c r="B93" s="6"/>
      <c r="C93" s="6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</row>
    <row r="94" spans="1:50" ht="14.1" customHeight="1">
      <c r="A94" s="6"/>
      <c r="B94" s="6"/>
      <c r="C94" s="6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</row>
    <row r="95" spans="1:50" ht="14.1" customHeight="1">
      <c r="A95" s="6"/>
      <c r="B95" s="6"/>
      <c r="C95" s="6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</row>
    <row r="96" spans="1:50" ht="14.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50" ht="14.1" customHeight="1">
      <c r="A97" s="35" t="s">
        <v>42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</row>
    <row r="98" spans="1:50" ht="14.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50" ht="14.1" customHeight="1">
      <c r="A99" s="35" t="s">
        <v>43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</row>
    <row r="100" spans="1:50" ht="14.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50" ht="14.1" customHeight="1">
      <c r="A101" s="35" t="s">
        <v>55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O101" s="2"/>
      <c r="AP101" s="36" t="s">
        <v>56</v>
      </c>
      <c r="AQ101" s="36"/>
      <c r="AR101" s="36"/>
      <c r="AS101" s="36"/>
      <c r="AT101" s="36"/>
      <c r="AU101" s="36"/>
      <c r="AV101" s="36"/>
      <c r="AW101" s="36"/>
      <c r="AX101" s="36"/>
    </row>
    <row r="102" spans="1:50" ht="14.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50" ht="14.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50" ht="14.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50" ht="14.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50" ht="14.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50" ht="14.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50" ht="14.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50" ht="14.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50" ht="14.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50" ht="14.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50" ht="14.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4.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4.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4.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4.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4.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4.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4.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4.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4.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4.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4.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4.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4.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4.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4.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4.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4.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4.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4.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4.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4.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4.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4.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4.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4.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4.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4.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4.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4.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4.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4.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4.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4.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4.1" customHeight="1"/>
    <row r="147" spans="1:47" ht="14.1" customHeight="1"/>
  </sheetData>
  <mergeCells count="165">
    <mergeCell ref="AB66:AX66"/>
    <mergeCell ref="AE67:AI67"/>
    <mergeCell ref="AK67:AN67"/>
    <mergeCell ref="AO67:AX67"/>
    <mergeCell ref="AC50:AX50"/>
    <mergeCell ref="AB51:AF51"/>
    <mergeCell ref="AG51:AX51"/>
    <mergeCell ref="AK54:AN54"/>
    <mergeCell ref="AK55:AN55"/>
    <mergeCell ref="AK56:AN56"/>
    <mergeCell ref="AK57:AN57"/>
    <mergeCell ref="AE55:AI55"/>
    <mergeCell ref="AE56:AI56"/>
    <mergeCell ref="AO55:AX55"/>
    <mergeCell ref="AO56:AX56"/>
    <mergeCell ref="AB52:AX52"/>
    <mergeCell ref="AE53:AI53"/>
    <mergeCell ref="AE54:AI54"/>
    <mergeCell ref="AO54:AX54"/>
    <mergeCell ref="AK87:AN87"/>
    <mergeCell ref="AK88:AN88"/>
    <mergeCell ref="AK89:AN89"/>
    <mergeCell ref="AK90:AN90"/>
    <mergeCell ref="AE45:AI45"/>
    <mergeCell ref="AK61:AN61"/>
    <mergeCell ref="AK62:AN62"/>
    <mergeCell ref="AK53:AN53"/>
    <mergeCell ref="AE85:AI85"/>
    <mergeCell ref="AE86:AI86"/>
    <mergeCell ref="AE87:AI87"/>
    <mergeCell ref="AE88:AI88"/>
    <mergeCell ref="AE89:AI89"/>
    <mergeCell ref="AE90:AI90"/>
    <mergeCell ref="AE68:AI68"/>
    <mergeCell ref="AK68:AN68"/>
    <mergeCell ref="AC78:AX78"/>
    <mergeCell ref="AB79:AF79"/>
    <mergeCell ref="AH79:AL79"/>
    <mergeCell ref="AM79:AX79"/>
    <mergeCell ref="AO69:AX69"/>
    <mergeCell ref="AE70:AI70"/>
    <mergeCell ref="AK70:AN70"/>
    <mergeCell ref="AO53:AX53"/>
    <mergeCell ref="AO85:AX85"/>
    <mergeCell ref="AO86:AX86"/>
    <mergeCell ref="AO87:AX87"/>
    <mergeCell ref="AO88:AX88"/>
    <mergeCell ref="AO89:AX89"/>
    <mergeCell ref="AO90:AX90"/>
    <mergeCell ref="AK85:AN85"/>
    <mergeCell ref="AK86:AN86"/>
    <mergeCell ref="A1:AX1"/>
    <mergeCell ref="A2:AX2"/>
    <mergeCell ref="A3:AX3"/>
    <mergeCell ref="A4:AX4"/>
    <mergeCell ref="A27:AX27"/>
    <mergeCell ref="A28:AX32"/>
    <mergeCell ref="D33:AX35"/>
    <mergeCell ref="AB36:AX36"/>
    <mergeCell ref="T8:AE8"/>
    <mergeCell ref="A10:Y17"/>
    <mergeCell ref="A18:AX26"/>
    <mergeCell ref="A6:AX6"/>
    <mergeCell ref="B7:C7"/>
    <mergeCell ref="E7:I7"/>
    <mergeCell ref="J7:L7"/>
    <mergeCell ref="M7:O7"/>
    <mergeCell ref="A36:Z36"/>
    <mergeCell ref="AE46:AI46"/>
    <mergeCell ref="AE47:AI47"/>
    <mergeCell ref="AE48:AI48"/>
    <mergeCell ref="AO44:AX44"/>
    <mergeCell ref="AO45:AX45"/>
    <mergeCell ref="AO46:AX46"/>
    <mergeCell ref="AO47:AX47"/>
    <mergeCell ref="AO48:AX48"/>
    <mergeCell ref="AK44:AN44"/>
    <mergeCell ref="AK45:AN45"/>
    <mergeCell ref="AK46:AN46"/>
    <mergeCell ref="AK47:AN47"/>
    <mergeCell ref="AE44:AI44"/>
    <mergeCell ref="AK48:AN48"/>
    <mergeCell ref="AB37:AG37"/>
    <mergeCell ref="AN37:AX37"/>
    <mergeCell ref="AH37:AM37"/>
    <mergeCell ref="AB38:AX38"/>
    <mergeCell ref="AK43:AN43"/>
    <mergeCell ref="AO40:AX40"/>
    <mergeCell ref="AO41:AX41"/>
    <mergeCell ref="AO42:AX42"/>
    <mergeCell ref="AO43:AX43"/>
    <mergeCell ref="AE43:AI43"/>
    <mergeCell ref="AO39:AX39"/>
    <mergeCell ref="AK40:AN40"/>
    <mergeCell ref="AE41:AI41"/>
    <mergeCell ref="AE42:AI42"/>
    <mergeCell ref="AK41:AN41"/>
    <mergeCell ref="AK42:AN42"/>
    <mergeCell ref="AE39:AI39"/>
    <mergeCell ref="AE40:AI40"/>
    <mergeCell ref="AK39:AN39"/>
    <mergeCell ref="AO68:AX68"/>
    <mergeCell ref="AO57:AX57"/>
    <mergeCell ref="AC64:AX64"/>
    <mergeCell ref="AB65:AE65"/>
    <mergeCell ref="AF65:AJ65"/>
    <mergeCell ref="AK65:AX65"/>
    <mergeCell ref="AK71:AN71"/>
    <mergeCell ref="AO71:AX71"/>
    <mergeCell ref="AE57:AI57"/>
    <mergeCell ref="AE58:AI58"/>
    <mergeCell ref="AE59:AI59"/>
    <mergeCell ref="AE60:AI60"/>
    <mergeCell ref="AE61:AI61"/>
    <mergeCell ref="AE62:AI62"/>
    <mergeCell ref="AO58:AX58"/>
    <mergeCell ref="AO59:AX59"/>
    <mergeCell ref="AO60:AX60"/>
    <mergeCell ref="AO61:AX61"/>
    <mergeCell ref="AO62:AX62"/>
    <mergeCell ref="AK58:AN58"/>
    <mergeCell ref="AK59:AN59"/>
    <mergeCell ref="AK60:AN60"/>
    <mergeCell ref="AE69:AI69"/>
    <mergeCell ref="AK69:AN69"/>
    <mergeCell ref="AO70:AX70"/>
    <mergeCell ref="AE72:AI72"/>
    <mergeCell ref="AE73:AI73"/>
    <mergeCell ref="AE74:AI74"/>
    <mergeCell ref="AE75:AI75"/>
    <mergeCell ref="AE76:AI76"/>
    <mergeCell ref="AO72:AX72"/>
    <mergeCell ref="AO73:AX73"/>
    <mergeCell ref="AO74:AX74"/>
    <mergeCell ref="AO75:AX75"/>
    <mergeCell ref="AO76:AX76"/>
    <mergeCell ref="AK72:AN72"/>
    <mergeCell ref="AK73:AN73"/>
    <mergeCell ref="AK74:AN74"/>
    <mergeCell ref="AK75:AN75"/>
    <mergeCell ref="AK76:AN76"/>
    <mergeCell ref="A97:AX97"/>
    <mergeCell ref="A99:AX99"/>
    <mergeCell ref="A101:U101"/>
    <mergeCell ref="AP101:AX101"/>
    <mergeCell ref="AW7:AX7"/>
    <mergeCell ref="AU7:AV7"/>
    <mergeCell ref="AE91:AI91"/>
    <mergeCell ref="AK91:AN91"/>
    <mergeCell ref="AO91:AX91"/>
    <mergeCell ref="D92:AX95"/>
    <mergeCell ref="AE83:AI83"/>
    <mergeCell ref="AK83:AN83"/>
    <mergeCell ref="AO83:AX83"/>
    <mergeCell ref="AE84:AI84"/>
    <mergeCell ref="AK84:AN84"/>
    <mergeCell ref="AO84:AX84"/>
    <mergeCell ref="AB80:AX80"/>
    <mergeCell ref="AE81:AI81"/>
    <mergeCell ref="AK81:AN81"/>
    <mergeCell ref="AO81:AX81"/>
    <mergeCell ref="AE82:AI82"/>
    <mergeCell ref="AK82:AN82"/>
    <mergeCell ref="AO82:AX82"/>
    <mergeCell ref="AE71:AI7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68"/>
  <sheetViews>
    <sheetView tabSelected="1" zoomScale="110" zoomScaleNormal="110" workbookViewId="0">
      <selection activeCell="BN26" sqref="BN26"/>
    </sheetView>
  </sheetViews>
  <sheetFormatPr defaultRowHeight="15"/>
  <cols>
    <col min="1" max="3" width="1.7109375" customWidth="1"/>
    <col min="4" max="16" width="1.85546875" customWidth="1"/>
    <col min="17" max="80" width="1.5703125" customWidth="1"/>
    <col min="81" max="82" width="1.7109375" customWidth="1"/>
  </cols>
  <sheetData>
    <row r="1" spans="1:80" ht="14.1" customHeight="1">
      <c r="A1" s="6"/>
      <c r="B1" s="6"/>
      <c r="C1" s="6"/>
      <c r="D1" s="6"/>
      <c r="E1" s="6"/>
      <c r="F1" s="6"/>
      <c r="G1" s="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6"/>
      <c r="X1" s="6"/>
      <c r="Y1" s="6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5" t="s">
        <v>44</v>
      </c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</row>
    <row r="2" spans="1:80" ht="14.1" customHeight="1">
      <c r="A2" s="1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5" t="s">
        <v>45</v>
      </c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2" t="s">
        <v>18</v>
      </c>
      <c r="BZ2" s="39">
        <v>1</v>
      </c>
      <c r="CA2" s="39"/>
      <c r="CB2" s="2" t="s">
        <v>19</v>
      </c>
    </row>
    <row r="3" spans="1:80" ht="14.1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6"/>
      <c r="X3" s="6"/>
      <c r="Y3" s="6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81" t="str">
        <f>LOWER(Постановление!E7)</f>
        <v>декабря</v>
      </c>
      <c r="BC3" s="81"/>
      <c r="BD3" s="81"/>
      <c r="BE3" s="81"/>
      <c r="BF3" s="81"/>
      <c r="BG3" s="38">
        <v>2023</v>
      </c>
      <c r="BH3" s="38"/>
      <c r="BI3" s="38"/>
      <c r="BJ3" s="38"/>
      <c r="BK3" s="38" t="s">
        <v>46</v>
      </c>
      <c r="BL3" s="38"/>
      <c r="BM3" s="38"/>
      <c r="BN3" s="38" t="s">
        <v>21</v>
      </c>
      <c r="BO3" s="38"/>
      <c r="BP3" s="37">
        <f>SUM(Постановление!AW7)</f>
        <v>85</v>
      </c>
      <c r="BQ3" s="37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4.1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6"/>
      <c r="X4" s="6"/>
      <c r="Y4" s="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4"/>
      <c r="BC4" s="4"/>
      <c r="BD4" s="4"/>
      <c r="BE4" s="4"/>
      <c r="BF4" s="4"/>
      <c r="BG4" s="3"/>
      <c r="BH4" s="3"/>
      <c r="BI4" s="3"/>
      <c r="BJ4" s="3"/>
      <c r="BK4" s="3"/>
      <c r="BL4" s="3"/>
      <c r="BM4" s="3"/>
      <c r="BN4" s="3"/>
      <c r="BO4" s="3"/>
      <c r="BP4" s="20"/>
      <c r="BQ4" s="20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.1" customHeight="1">
      <c r="A5" s="82" t="s">
        <v>52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14.1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14.1" customHeight="1" thickBot="1">
      <c r="A7" s="83" t="s">
        <v>7</v>
      </c>
      <c r="B7" s="84"/>
      <c r="C7" s="85"/>
      <c r="D7" s="83" t="s">
        <v>8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  <c r="Q7" s="141" t="s">
        <v>9</v>
      </c>
      <c r="R7" s="142"/>
      <c r="S7" s="142"/>
      <c r="T7" s="143"/>
      <c r="U7" s="101" t="s">
        <v>10</v>
      </c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3"/>
    </row>
    <row r="8" spans="1:80" ht="14.1" customHeight="1" thickBot="1">
      <c r="A8" s="86"/>
      <c r="B8" s="87"/>
      <c r="C8" s="88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8"/>
      <c r="Q8" s="144"/>
      <c r="R8" s="145"/>
      <c r="S8" s="145"/>
      <c r="T8" s="146"/>
      <c r="U8" s="95" t="s">
        <v>11</v>
      </c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8" t="s">
        <v>47</v>
      </c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100"/>
      <c r="BI8" s="98" t="s">
        <v>12</v>
      </c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100"/>
    </row>
    <row r="9" spans="1:80" ht="14.1" customHeight="1">
      <c r="A9" s="89"/>
      <c r="B9" s="90"/>
      <c r="C9" s="91"/>
      <c r="D9" s="89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  <c r="Q9" s="144"/>
      <c r="R9" s="145"/>
      <c r="S9" s="145"/>
      <c r="T9" s="146"/>
      <c r="U9" s="74">
        <v>2018</v>
      </c>
      <c r="V9" s="75"/>
      <c r="W9" s="74">
        <v>2019</v>
      </c>
      <c r="X9" s="75"/>
      <c r="Y9" s="74">
        <v>2020</v>
      </c>
      <c r="Z9" s="75"/>
      <c r="AA9" s="74">
        <v>2021</v>
      </c>
      <c r="AB9" s="75"/>
      <c r="AC9" s="74">
        <v>2022</v>
      </c>
      <c r="AD9" s="75"/>
      <c r="AE9" s="74">
        <v>2023</v>
      </c>
      <c r="AF9" s="75"/>
      <c r="AG9" s="74">
        <v>2024</v>
      </c>
      <c r="AH9" s="75"/>
      <c r="AI9" s="74">
        <v>2025</v>
      </c>
      <c r="AJ9" s="75"/>
      <c r="AK9" s="74">
        <v>2026</v>
      </c>
      <c r="AL9" s="75"/>
      <c r="AM9" s="74">
        <v>2027</v>
      </c>
      <c r="AN9" s="75"/>
      <c r="AO9" s="74">
        <v>2018</v>
      </c>
      <c r="AP9" s="75"/>
      <c r="AQ9" s="74">
        <v>2019</v>
      </c>
      <c r="AR9" s="75"/>
      <c r="AS9" s="74">
        <v>2020</v>
      </c>
      <c r="AT9" s="75"/>
      <c r="AU9" s="74">
        <v>2021</v>
      </c>
      <c r="AV9" s="75"/>
      <c r="AW9" s="74">
        <v>2022</v>
      </c>
      <c r="AX9" s="75"/>
      <c r="AY9" s="74">
        <v>2023</v>
      </c>
      <c r="AZ9" s="75"/>
      <c r="BA9" s="74">
        <v>2024</v>
      </c>
      <c r="BB9" s="75"/>
      <c r="BC9" s="74">
        <v>2025</v>
      </c>
      <c r="BD9" s="75"/>
      <c r="BE9" s="74">
        <v>2026</v>
      </c>
      <c r="BF9" s="75"/>
      <c r="BG9" s="74">
        <v>2027</v>
      </c>
      <c r="BH9" s="75"/>
      <c r="BI9" s="74">
        <v>2018</v>
      </c>
      <c r="BJ9" s="75"/>
      <c r="BK9" s="74">
        <v>2019</v>
      </c>
      <c r="BL9" s="75"/>
      <c r="BM9" s="74">
        <v>2020</v>
      </c>
      <c r="BN9" s="75"/>
      <c r="BO9" s="74">
        <v>2021</v>
      </c>
      <c r="BP9" s="75"/>
      <c r="BQ9" s="74">
        <v>2022</v>
      </c>
      <c r="BR9" s="75"/>
      <c r="BS9" s="74">
        <v>2023</v>
      </c>
      <c r="BT9" s="75"/>
      <c r="BU9" s="74">
        <v>2024</v>
      </c>
      <c r="BV9" s="75"/>
      <c r="BW9" s="74">
        <v>2025</v>
      </c>
      <c r="BX9" s="75"/>
      <c r="BY9" s="74">
        <v>2026</v>
      </c>
      <c r="BZ9" s="75"/>
      <c r="CA9" s="74">
        <v>2027</v>
      </c>
      <c r="CB9" s="104"/>
    </row>
    <row r="10" spans="1:80" ht="14.1" customHeight="1" thickBot="1">
      <c r="A10" s="92"/>
      <c r="B10" s="93"/>
      <c r="C10" s="94"/>
      <c r="D10" s="92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  <c r="Q10" s="147"/>
      <c r="R10" s="148"/>
      <c r="S10" s="148"/>
      <c r="T10" s="149"/>
      <c r="U10" s="76"/>
      <c r="V10" s="77"/>
      <c r="W10" s="76"/>
      <c r="X10" s="77"/>
      <c r="Y10" s="76"/>
      <c r="Z10" s="77"/>
      <c r="AA10" s="76"/>
      <c r="AB10" s="77"/>
      <c r="AC10" s="76"/>
      <c r="AD10" s="77"/>
      <c r="AE10" s="76"/>
      <c r="AF10" s="77"/>
      <c r="AG10" s="76"/>
      <c r="AH10" s="77"/>
      <c r="AI10" s="76"/>
      <c r="AJ10" s="77"/>
      <c r="AK10" s="76"/>
      <c r="AL10" s="77"/>
      <c r="AM10" s="76"/>
      <c r="AN10" s="77"/>
      <c r="AO10" s="76"/>
      <c r="AP10" s="77"/>
      <c r="AQ10" s="76"/>
      <c r="AR10" s="77"/>
      <c r="AS10" s="76"/>
      <c r="AT10" s="77"/>
      <c r="AU10" s="76"/>
      <c r="AV10" s="77"/>
      <c r="AW10" s="76"/>
      <c r="AX10" s="77"/>
      <c r="AY10" s="76"/>
      <c r="AZ10" s="77"/>
      <c r="BA10" s="76"/>
      <c r="BB10" s="77"/>
      <c r="BC10" s="76"/>
      <c r="BD10" s="77"/>
      <c r="BE10" s="76"/>
      <c r="BF10" s="77"/>
      <c r="BG10" s="76"/>
      <c r="BH10" s="77"/>
      <c r="BI10" s="76"/>
      <c r="BJ10" s="77"/>
      <c r="BK10" s="76"/>
      <c r="BL10" s="77"/>
      <c r="BM10" s="76"/>
      <c r="BN10" s="77"/>
      <c r="BO10" s="76"/>
      <c r="BP10" s="77"/>
      <c r="BQ10" s="76"/>
      <c r="BR10" s="77"/>
      <c r="BS10" s="76"/>
      <c r="BT10" s="77"/>
      <c r="BU10" s="76"/>
      <c r="BV10" s="77"/>
      <c r="BW10" s="76"/>
      <c r="BX10" s="77"/>
      <c r="BY10" s="76"/>
      <c r="BZ10" s="77"/>
      <c r="CA10" s="76"/>
      <c r="CB10" s="105"/>
    </row>
    <row r="11" spans="1:80" ht="14.1" customHeight="1">
      <c r="A11" s="106">
        <v>1</v>
      </c>
      <c r="B11" s="107"/>
      <c r="C11" s="108"/>
      <c r="D11" s="112" t="s">
        <v>53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4"/>
      <c r="Q11" s="70">
        <f>SUM(U11:CB14)</f>
        <v>312.11199999999997</v>
      </c>
      <c r="R11" s="79"/>
      <c r="S11" s="79"/>
      <c r="T11" s="71"/>
      <c r="U11" s="68">
        <v>131.1</v>
      </c>
      <c r="V11" s="78"/>
      <c r="W11" s="68">
        <v>52.012</v>
      </c>
      <c r="X11" s="78"/>
      <c r="Y11" s="68">
        <v>100</v>
      </c>
      <c r="Z11" s="78"/>
      <c r="AA11" s="130"/>
      <c r="AB11" s="131"/>
      <c r="AC11" s="130"/>
      <c r="AD11" s="131"/>
      <c r="AE11" s="68">
        <v>29</v>
      </c>
      <c r="AF11" s="78"/>
      <c r="AG11" s="68"/>
      <c r="AH11" s="78"/>
      <c r="AI11" s="68"/>
      <c r="AJ11" s="78"/>
      <c r="AK11" s="68"/>
      <c r="AL11" s="78"/>
      <c r="AM11" s="68"/>
      <c r="AN11" s="78"/>
      <c r="AO11" s="68"/>
      <c r="AP11" s="78"/>
      <c r="AQ11" s="68"/>
      <c r="AR11" s="78"/>
      <c r="AS11" s="68"/>
      <c r="AT11" s="78"/>
      <c r="AU11" s="68"/>
      <c r="AV11" s="78"/>
      <c r="AW11" s="68"/>
      <c r="AX11" s="78"/>
      <c r="AY11" s="68"/>
      <c r="AZ11" s="78"/>
      <c r="BA11" s="68"/>
      <c r="BB11" s="78"/>
      <c r="BC11" s="68"/>
      <c r="BD11" s="78"/>
      <c r="BE11" s="68"/>
      <c r="BF11" s="78"/>
      <c r="BG11" s="68"/>
      <c r="BH11" s="78"/>
      <c r="BI11" s="68"/>
      <c r="BJ11" s="78"/>
      <c r="BK11" s="68"/>
      <c r="BL11" s="78"/>
      <c r="BM11" s="68"/>
      <c r="BN11" s="78"/>
      <c r="BO11" s="68"/>
      <c r="BP11" s="78"/>
      <c r="BQ11" s="68"/>
      <c r="BR11" s="78"/>
      <c r="BS11" s="68"/>
      <c r="BT11" s="78"/>
      <c r="BU11" s="68"/>
      <c r="BV11" s="78"/>
      <c r="BW11" s="68"/>
      <c r="BX11" s="78"/>
      <c r="BY11" s="68"/>
      <c r="BZ11" s="78"/>
      <c r="CA11" s="68"/>
      <c r="CB11" s="69"/>
    </row>
    <row r="12" spans="1:80" ht="14.1" customHeight="1">
      <c r="A12" s="109"/>
      <c r="B12" s="110"/>
      <c r="C12" s="111"/>
      <c r="D12" s="115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7"/>
      <c r="Q12" s="70"/>
      <c r="R12" s="79"/>
      <c r="S12" s="79"/>
      <c r="T12" s="71"/>
      <c r="U12" s="70"/>
      <c r="V12" s="79"/>
      <c r="W12" s="70"/>
      <c r="X12" s="79"/>
      <c r="Y12" s="70"/>
      <c r="Z12" s="79"/>
      <c r="AA12" s="132"/>
      <c r="AB12" s="133"/>
      <c r="AC12" s="132"/>
      <c r="AD12" s="133"/>
      <c r="AE12" s="70"/>
      <c r="AF12" s="79"/>
      <c r="AG12" s="70"/>
      <c r="AH12" s="79"/>
      <c r="AI12" s="70"/>
      <c r="AJ12" s="79"/>
      <c r="AK12" s="70"/>
      <c r="AL12" s="79"/>
      <c r="AM12" s="70"/>
      <c r="AN12" s="79"/>
      <c r="AO12" s="70"/>
      <c r="AP12" s="79"/>
      <c r="AQ12" s="70"/>
      <c r="AR12" s="79"/>
      <c r="AS12" s="70"/>
      <c r="AT12" s="79"/>
      <c r="AU12" s="70"/>
      <c r="AV12" s="79"/>
      <c r="AW12" s="70"/>
      <c r="AX12" s="79"/>
      <c r="AY12" s="70"/>
      <c r="AZ12" s="79"/>
      <c r="BA12" s="70"/>
      <c r="BB12" s="79"/>
      <c r="BC12" s="70"/>
      <c r="BD12" s="79"/>
      <c r="BE12" s="70"/>
      <c r="BF12" s="79"/>
      <c r="BG12" s="70"/>
      <c r="BH12" s="79"/>
      <c r="BI12" s="70"/>
      <c r="BJ12" s="79"/>
      <c r="BK12" s="70"/>
      <c r="BL12" s="79"/>
      <c r="BM12" s="70"/>
      <c r="BN12" s="79"/>
      <c r="BO12" s="70"/>
      <c r="BP12" s="79"/>
      <c r="BQ12" s="70"/>
      <c r="BR12" s="79"/>
      <c r="BS12" s="70"/>
      <c r="BT12" s="79"/>
      <c r="BU12" s="70"/>
      <c r="BV12" s="79"/>
      <c r="BW12" s="70"/>
      <c r="BX12" s="79"/>
      <c r="BY12" s="70"/>
      <c r="BZ12" s="79"/>
      <c r="CA12" s="70"/>
      <c r="CB12" s="71"/>
    </row>
    <row r="13" spans="1:80" ht="14.1" customHeight="1">
      <c r="A13" s="109"/>
      <c r="B13" s="110"/>
      <c r="C13" s="111"/>
      <c r="D13" s="115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7"/>
      <c r="Q13" s="70"/>
      <c r="R13" s="79"/>
      <c r="S13" s="79"/>
      <c r="T13" s="71"/>
      <c r="U13" s="70"/>
      <c r="V13" s="79"/>
      <c r="W13" s="70"/>
      <c r="X13" s="79"/>
      <c r="Y13" s="70"/>
      <c r="Z13" s="79"/>
      <c r="AA13" s="132"/>
      <c r="AB13" s="133"/>
      <c r="AC13" s="132"/>
      <c r="AD13" s="133"/>
      <c r="AE13" s="70"/>
      <c r="AF13" s="79"/>
      <c r="AG13" s="70"/>
      <c r="AH13" s="79"/>
      <c r="AI13" s="70"/>
      <c r="AJ13" s="79"/>
      <c r="AK13" s="70"/>
      <c r="AL13" s="79"/>
      <c r="AM13" s="70"/>
      <c r="AN13" s="79"/>
      <c r="AO13" s="70"/>
      <c r="AP13" s="79"/>
      <c r="AQ13" s="70"/>
      <c r="AR13" s="79"/>
      <c r="AS13" s="70"/>
      <c r="AT13" s="79"/>
      <c r="AU13" s="70"/>
      <c r="AV13" s="79"/>
      <c r="AW13" s="70"/>
      <c r="AX13" s="79"/>
      <c r="AY13" s="70"/>
      <c r="AZ13" s="79"/>
      <c r="BA13" s="70"/>
      <c r="BB13" s="79"/>
      <c r="BC13" s="70"/>
      <c r="BD13" s="79"/>
      <c r="BE13" s="70"/>
      <c r="BF13" s="79"/>
      <c r="BG13" s="70"/>
      <c r="BH13" s="79"/>
      <c r="BI13" s="70"/>
      <c r="BJ13" s="79"/>
      <c r="BK13" s="70"/>
      <c r="BL13" s="79"/>
      <c r="BM13" s="70"/>
      <c r="BN13" s="79"/>
      <c r="BO13" s="70"/>
      <c r="BP13" s="79"/>
      <c r="BQ13" s="70"/>
      <c r="BR13" s="79"/>
      <c r="BS13" s="70"/>
      <c r="BT13" s="79"/>
      <c r="BU13" s="70"/>
      <c r="BV13" s="79"/>
      <c r="BW13" s="70"/>
      <c r="BX13" s="79"/>
      <c r="BY13" s="70"/>
      <c r="BZ13" s="79"/>
      <c r="CA13" s="70"/>
      <c r="CB13" s="71"/>
    </row>
    <row r="14" spans="1:80" ht="14.1" customHeight="1" thickBot="1">
      <c r="A14" s="89"/>
      <c r="B14" s="90"/>
      <c r="C14" s="91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20"/>
      <c r="Q14" s="70"/>
      <c r="R14" s="79"/>
      <c r="S14" s="79"/>
      <c r="T14" s="71"/>
      <c r="U14" s="72"/>
      <c r="V14" s="80"/>
      <c r="W14" s="72"/>
      <c r="X14" s="80"/>
      <c r="Y14" s="72"/>
      <c r="Z14" s="80"/>
      <c r="AA14" s="134"/>
      <c r="AB14" s="135"/>
      <c r="AC14" s="134"/>
      <c r="AD14" s="135"/>
      <c r="AE14" s="72"/>
      <c r="AF14" s="80"/>
      <c r="AG14" s="72"/>
      <c r="AH14" s="80"/>
      <c r="AI14" s="72"/>
      <c r="AJ14" s="80"/>
      <c r="AK14" s="72"/>
      <c r="AL14" s="80"/>
      <c r="AM14" s="72"/>
      <c r="AN14" s="80"/>
      <c r="AO14" s="72"/>
      <c r="AP14" s="80"/>
      <c r="AQ14" s="72"/>
      <c r="AR14" s="80"/>
      <c r="AS14" s="72"/>
      <c r="AT14" s="80"/>
      <c r="AU14" s="72"/>
      <c r="AV14" s="80"/>
      <c r="AW14" s="72"/>
      <c r="AX14" s="80"/>
      <c r="AY14" s="72"/>
      <c r="AZ14" s="80"/>
      <c r="BA14" s="72"/>
      <c r="BB14" s="80"/>
      <c r="BC14" s="72"/>
      <c r="BD14" s="80"/>
      <c r="BE14" s="72"/>
      <c r="BF14" s="80"/>
      <c r="BG14" s="72"/>
      <c r="BH14" s="80"/>
      <c r="BI14" s="72"/>
      <c r="BJ14" s="80"/>
      <c r="BK14" s="72"/>
      <c r="BL14" s="80"/>
      <c r="BM14" s="72"/>
      <c r="BN14" s="80"/>
      <c r="BO14" s="72"/>
      <c r="BP14" s="80"/>
      <c r="BQ14" s="72"/>
      <c r="BR14" s="80"/>
      <c r="BS14" s="72"/>
      <c r="BT14" s="80"/>
      <c r="BU14" s="72"/>
      <c r="BV14" s="80"/>
      <c r="BW14" s="72"/>
      <c r="BX14" s="80"/>
      <c r="BY14" s="72"/>
      <c r="BZ14" s="80"/>
      <c r="CA14" s="72"/>
      <c r="CB14" s="73"/>
    </row>
    <row r="15" spans="1:80" ht="14.1" customHeight="1">
      <c r="A15" s="83">
        <v>2</v>
      </c>
      <c r="B15" s="84"/>
      <c r="C15" s="85"/>
      <c r="D15" s="121" t="s">
        <v>54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3"/>
      <c r="Q15" s="68">
        <f>SUM(U15:CB18)</f>
        <v>6606.1999999999989</v>
      </c>
      <c r="R15" s="78"/>
      <c r="S15" s="78"/>
      <c r="T15" s="69"/>
      <c r="U15" s="68">
        <v>794.3</v>
      </c>
      <c r="V15" s="78"/>
      <c r="W15" s="68">
        <v>1062.5</v>
      </c>
      <c r="X15" s="78"/>
      <c r="Y15" s="68">
        <v>1035.5999999999999</v>
      </c>
      <c r="Z15" s="78"/>
      <c r="AA15" s="130">
        <v>1238</v>
      </c>
      <c r="AB15" s="131"/>
      <c r="AC15" s="130">
        <v>260.89999999999998</v>
      </c>
      <c r="AD15" s="131"/>
      <c r="AE15" s="68">
        <v>1001.9</v>
      </c>
      <c r="AF15" s="78"/>
      <c r="AG15" s="68">
        <v>567.29999999999995</v>
      </c>
      <c r="AH15" s="78"/>
      <c r="AI15" s="68">
        <v>595.70000000000005</v>
      </c>
      <c r="AJ15" s="78"/>
      <c r="AK15" s="68">
        <v>25</v>
      </c>
      <c r="AL15" s="78"/>
      <c r="AM15" s="68">
        <v>25</v>
      </c>
      <c r="AN15" s="78"/>
      <c r="AO15" s="68"/>
      <c r="AP15" s="78"/>
      <c r="AQ15" s="68"/>
      <c r="AR15" s="78"/>
      <c r="AS15" s="68"/>
      <c r="AT15" s="78"/>
      <c r="AU15" s="68"/>
      <c r="AV15" s="78"/>
      <c r="AW15" s="68"/>
      <c r="AX15" s="78"/>
      <c r="AY15" s="68"/>
      <c r="AZ15" s="78"/>
      <c r="BA15" s="68"/>
      <c r="BB15" s="78"/>
      <c r="BC15" s="68"/>
      <c r="BD15" s="78"/>
      <c r="BE15" s="68"/>
      <c r="BF15" s="78"/>
      <c r="BG15" s="68"/>
      <c r="BH15" s="78"/>
      <c r="BI15" s="68"/>
      <c r="BJ15" s="78"/>
      <c r="BK15" s="68"/>
      <c r="BL15" s="78"/>
      <c r="BM15" s="68"/>
      <c r="BN15" s="78"/>
      <c r="BO15" s="68"/>
      <c r="BP15" s="78"/>
      <c r="BQ15" s="68"/>
      <c r="BR15" s="78"/>
      <c r="BS15" s="68"/>
      <c r="BT15" s="78"/>
      <c r="BU15" s="68"/>
      <c r="BV15" s="78"/>
      <c r="BW15" s="68"/>
      <c r="BX15" s="78"/>
      <c r="BY15" s="68"/>
      <c r="BZ15" s="78"/>
      <c r="CA15" s="68"/>
      <c r="CB15" s="69"/>
    </row>
    <row r="16" spans="1:80" ht="14.1" customHeight="1">
      <c r="A16" s="106"/>
      <c r="B16" s="107"/>
      <c r="C16" s="108"/>
      <c r="D16" s="112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4"/>
      <c r="Q16" s="70"/>
      <c r="R16" s="79"/>
      <c r="S16" s="79"/>
      <c r="T16" s="71"/>
      <c r="U16" s="70"/>
      <c r="V16" s="79"/>
      <c r="W16" s="70"/>
      <c r="X16" s="79"/>
      <c r="Y16" s="70"/>
      <c r="Z16" s="79"/>
      <c r="AA16" s="132"/>
      <c r="AB16" s="133"/>
      <c r="AC16" s="132"/>
      <c r="AD16" s="133"/>
      <c r="AE16" s="70"/>
      <c r="AF16" s="79"/>
      <c r="AG16" s="70"/>
      <c r="AH16" s="79"/>
      <c r="AI16" s="70"/>
      <c r="AJ16" s="79"/>
      <c r="AK16" s="70"/>
      <c r="AL16" s="79"/>
      <c r="AM16" s="70"/>
      <c r="AN16" s="79"/>
      <c r="AO16" s="70"/>
      <c r="AP16" s="79"/>
      <c r="AQ16" s="70"/>
      <c r="AR16" s="79"/>
      <c r="AS16" s="70"/>
      <c r="AT16" s="79"/>
      <c r="AU16" s="70"/>
      <c r="AV16" s="79"/>
      <c r="AW16" s="70"/>
      <c r="AX16" s="79"/>
      <c r="AY16" s="70"/>
      <c r="AZ16" s="79"/>
      <c r="BA16" s="70"/>
      <c r="BB16" s="79"/>
      <c r="BC16" s="70"/>
      <c r="BD16" s="79"/>
      <c r="BE16" s="70"/>
      <c r="BF16" s="79"/>
      <c r="BG16" s="70"/>
      <c r="BH16" s="79"/>
      <c r="BI16" s="70"/>
      <c r="BJ16" s="79"/>
      <c r="BK16" s="70"/>
      <c r="BL16" s="79"/>
      <c r="BM16" s="70"/>
      <c r="BN16" s="79"/>
      <c r="BO16" s="70"/>
      <c r="BP16" s="79"/>
      <c r="BQ16" s="70"/>
      <c r="BR16" s="79"/>
      <c r="BS16" s="70"/>
      <c r="BT16" s="79"/>
      <c r="BU16" s="70"/>
      <c r="BV16" s="79"/>
      <c r="BW16" s="70"/>
      <c r="BX16" s="79"/>
      <c r="BY16" s="70"/>
      <c r="BZ16" s="79"/>
      <c r="CA16" s="70"/>
      <c r="CB16" s="71"/>
    </row>
    <row r="17" spans="1:80" ht="14.1" customHeight="1">
      <c r="A17" s="86"/>
      <c r="B17" s="87"/>
      <c r="C17" s="88"/>
      <c r="D17" s="124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6"/>
      <c r="Q17" s="70"/>
      <c r="R17" s="79"/>
      <c r="S17" s="79"/>
      <c r="T17" s="71"/>
      <c r="U17" s="70"/>
      <c r="V17" s="79"/>
      <c r="W17" s="70"/>
      <c r="X17" s="79"/>
      <c r="Y17" s="70"/>
      <c r="Z17" s="79"/>
      <c r="AA17" s="132"/>
      <c r="AB17" s="133"/>
      <c r="AC17" s="132"/>
      <c r="AD17" s="133"/>
      <c r="AE17" s="70"/>
      <c r="AF17" s="79"/>
      <c r="AG17" s="70"/>
      <c r="AH17" s="79"/>
      <c r="AI17" s="70"/>
      <c r="AJ17" s="79"/>
      <c r="AK17" s="70"/>
      <c r="AL17" s="79"/>
      <c r="AM17" s="70"/>
      <c r="AN17" s="79"/>
      <c r="AO17" s="70"/>
      <c r="AP17" s="79"/>
      <c r="AQ17" s="70"/>
      <c r="AR17" s="79"/>
      <c r="AS17" s="70"/>
      <c r="AT17" s="79"/>
      <c r="AU17" s="70"/>
      <c r="AV17" s="79"/>
      <c r="AW17" s="70"/>
      <c r="AX17" s="79"/>
      <c r="AY17" s="70"/>
      <c r="AZ17" s="79"/>
      <c r="BA17" s="70"/>
      <c r="BB17" s="79"/>
      <c r="BC17" s="70"/>
      <c r="BD17" s="79"/>
      <c r="BE17" s="70"/>
      <c r="BF17" s="79"/>
      <c r="BG17" s="70"/>
      <c r="BH17" s="79"/>
      <c r="BI17" s="70"/>
      <c r="BJ17" s="79"/>
      <c r="BK17" s="70"/>
      <c r="BL17" s="79"/>
      <c r="BM17" s="70"/>
      <c r="BN17" s="79"/>
      <c r="BO17" s="70"/>
      <c r="BP17" s="79"/>
      <c r="BQ17" s="70"/>
      <c r="BR17" s="79"/>
      <c r="BS17" s="70"/>
      <c r="BT17" s="79"/>
      <c r="BU17" s="70"/>
      <c r="BV17" s="79"/>
      <c r="BW17" s="70"/>
      <c r="BX17" s="79"/>
      <c r="BY17" s="70"/>
      <c r="BZ17" s="79"/>
      <c r="CA17" s="70"/>
      <c r="CB17" s="71"/>
    </row>
    <row r="18" spans="1:80" ht="14.1" customHeight="1" thickBot="1">
      <c r="A18" s="92"/>
      <c r="B18" s="93"/>
      <c r="C18" s="94"/>
      <c r="D18" s="127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9"/>
      <c r="Q18" s="72"/>
      <c r="R18" s="80"/>
      <c r="S18" s="80"/>
      <c r="T18" s="73"/>
      <c r="U18" s="72"/>
      <c r="V18" s="80"/>
      <c r="W18" s="72"/>
      <c r="X18" s="80"/>
      <c r="Y18" s="72"/>
      <c r="Z18" s="80"/>
      <c r="AA18" s="134"/>
      <c r="AB18" s="135"/>
      <c r="AC18" s="134"/>
      <c r="AD18" s="135"/>
      <c r="AE18" s="72"/>
      <c r="AF18" s="80"/>
      <c r="AG18" s="72"/>
      <c r="AH18" s="80"/>
      <c r="AI18" s="72"/>
      <c r="AJ18" s="80"/>
      <c r="AK18" s="72"/>
      <c r="AL18" s="80"/>
      <c r="AM18" s="72"/>
      <c r="AN18" s="80"/>
      <c r="AO18" s="72"/>
      <c r="AP18" s="80"/>
      <c r="AQ18" s="72"/>
      <c r="AR18" s="80"/>
      <c r="AS18" s="72"/>
      <c r="AT18" s="80"/>
      <c r="AU18" s="72"/>
      <c r="AV18" s="80"/>
      <c r="AW18" s="72"/>
      <c r="AX18" s="80"/>
      <c r="AY18" s="72"/>
      <c r="AZ18" s="80"/>
      <c r="BA18" s="72"/>
      <c r="BB18" s="80"/>
      <c r="BC18" s="72"/>
      <c r="BD18" s="80"/>
      <c r="BE18" s="72"/>
      <c r="BF18" s="80"/>
      <c r="BG18" s="72"/>
      <c r="BH18" s="80"/>
      <c r="BI18" s="72"/>
      <c r="BJ18" s="80"/>
      <c r="BK18" s="72"/>
      <c r="BL18" s="80"/>
      <c r="BM18" s="72"/>
      <c r="BN18" s="80"/>
      <c r="BO18" s="72"/>
      <c r="BP18" s="80"/>
      <c r="BQ18" s="72"/>
      <c r="BR18" s="80"/>
      <c r="BS18" s="72"/>
      <c r="BT18" s="80"/>
      <c r="BU18" s="72"/>
      <c r="BV18" s="80"/>
      <c r="BW18" s="72"/>
      <c r="BX18" s="80"/>
      <c r="BY18" s="72"/>
      <c r="BZ18" s="80"/>
      <c r="CA18" s="72"/>
      <c r="CB18" s="73"/>
    </row>
    <row r="19" spans="1:80" ht="56.25" customHeight="1" thickBot="1">
      <c r="A19" s="61">
        <v>3</v>
      </c>
      <c r="B19" s="62"/>
      <c r="C19" s="63"/>
      <c r="D19" s="64" t="s">
        <v>63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57">
        <f>SUM(U19:AN19)</f>
        <v>164.3</v>
      </c>
      <c r="R19" s="67"/>
      <c r="S19" s="67"/>
      <c r="T19" s="58"/>
      <c r="U19" s="57"/>
      <c r="V19" s="58"/>
      <c r="W19" s="57"/>
      <c r="X19" s="58"/>
      <c r="Y19" s="57"/>
      <c r="Z19" s="58"/>
      <c r="AA19" s="21"/>
      <c r="AB19" s="22"/>
      <c r="AC19" s="21"/>
      <c r="AD19" s="22"/>
      <c r="AE19" s="57">
        <v>164.3</v>
      </c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9"/>
      <c r="BF19" s="60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</row>
    <row r="20" spans="1:80" ht="40.5" customHeight="1" thickBot="1">
      <c r="A20" s="138" t="s">
        <v>13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40"/>
      <c r="Q20" s="150">
        <f>SUM(Q11:T19)</f>
        <v>7082.6119999999992</v>
      </c>
      <c r="R20" s="151"/>
      <c r="S20" s="151"/>
      <c r="T20" s="152"/>
      <c r="U20" s="136">
        <f>SUM(U11:V19)</f>
        <v>925.4</v>
      </c>
      <c r="V20" s="137"/>
      <c r="W20" s="136">
        <f>SUM(W11:X19)</f>
        <v>1114.5119999999999</v>
      </c>
      <c r="X20" s="137"/>
      <c r="Y20" s="136">
        <f>SUM(Y11:Z19)</f>
        <v>1135.5999999999999</v>
      </c>
      <c r="Z20" s="137"/>
      <c r="AA20" s="136">
        <f>SUM(AA11:AB19)</f>
        <v>1238</v>
      </c>
      <c r="AB20" s="137"/>
      <c r="AC20" s="136">
        <f>SUM(AC11:AD19)</f>
        <v>260.89999999999998</v>
      </c>
      <c r="AD20" s="137"/>
      <c r="AE20" s="136">
        <f>SUM(AE11:AF19)</f>
        <v>1195.2</v>
      </c>
      <c r="AF20" s="137"/>
      <c r="AG20" s="136">
        <f>SUM(AG11:AH19)</f>
        <v>567.29999999999995</v>
      </c>
      <c r="AH20" s="137"/>
      <c r="AI20" s="136">
        <f>SUM(AI11:AJ19)</f>
        <v>595.70000000000005</v>
      </c>
      <c r="AJ20" s="137"/>
      <c r="AK20" s="136">
        <f>SUM(AK11:AL19)</f>
        <v>25</v>
      </c>
      <c r="AL20" s="137"/>
      <c r="AM20" s="136">
        <f>SUM(AM11:AN19)</f>
        <v>25</v>
      </c>
      <c r="AN20" s="137"/>
      <c r="AO20" s="136">
        <f>SUM(AO11:AP19)</f>
        <v>0</v>
      </c>
      <c r="AP20" s="137"/>
      <c r="AQ20" s="136">
        <f>SUM(AQ11:AR18)</f>
        <v>0</v>
      </c>
      <c r="AR20" s="137"/>
      <c r="AS20" s="136">
        <f>SUM(AS11:AT18)</f>
        <v>0</v>
      </c>
      <c r="AT20" s="137"/>
      <c r="AU20" s="136">
        <f>SUM(AU11:AV18)</f>
        <v>0</v>
      </c>
      <c r="AV20" s="137"/>
      <c r="AW20" s="136">
        <f>SUM(AW11:AX18)</f>
        <v>0</v>
      </c>
      <c r="AX20" s="137"/>
      <c r="AY20" s="136">
        <f>SUM(AY11:AZ18)</f>
        <v>0</v>
      </c>
      <c r="AZ20" s="137"/>
      <c r="BA20" s="136">
        <f>SUM(BA11:BB18)</f>
        <v>0</v>
      </c>
      <c r="BB20" s="137"/>
      <c r="BC20" s="136">
        <f>SUM(BC11:BD18)</f>
        <v>0</v>
      </c>
      <c r="BD20" s="137"/>
      <c r="BE20" s="136">
        <f>SUM(BE11:BF18)</f>
        <v>0</v>
      </c>
      <c r="BF20" s="137"/>
      <c r="BG20" s="136">
        <f>SUM(BG11:BH18)</f>
        <v>0</v>
      </c>
      <c r="BH20" s="137"/>
      <c r="BI20" s="136">
        <f>SUM(BI11:BJ18)</f>
        <v>0</v>
      </c>
      <c r="BJ20" s="137"/>
      <c r="BK20" s="136">
        <f>SUM(BK11:BL18)</f>
        <v>0</v>
      </c>
      <c r="BL20" s="137"/>
      <c r="BM20" s="136">
        <f>SUM(BM11:BN18)</f>
        <v>0</v>
      </c>
      <c r="BN20" s="137"/>
      <c r="BO20" s="136">
        <f>SUM(BO11:BP18)</f>
        <v>0</v>
      </c>
      <c r="BP20" s="137"/>
      <c r="BQ20" s="136">
        <f>SUM(BQ11:BR18)</f>
        <v>0</v>
      </c>
      <c r="BR20" s="137"/>
      <c r="BS20" s="136">
        <f>SUM(BS11:BT18)</f>
        <v>0</v>
      </c>
      <c r="BT20" s="137"/>
      <c r="BU20" s="136">
        <f>SUM(BU11:BV18)</f>
        <v>0</v>
      </c>
      <c r="BV20" s="137"/>
      <c r="BW20" s="136">
        <f>SUM(BW11:BX18)</f>
        <v>0</v>
      </c>
      <c r="BX20" s="137"/>
      <c r="BY20" s="136">
        <f>SUM(BY11:BZ18)</f>
        <v>0</v>
      </c>
      <c r="BZ20" s="137"/>
      <c r="CA20" s="136">
        <f>SUM(CA11:CB18)</f>
        <v>0</v>
      </c>
      <c r="CB20" s="153"/>
    </row>
    <row r="21" spans="1:80" ht="14.1" customHeight="1"/>
    <row r="22" spans="1:80" ht="14.1" customHeight="1"/>
    <row r="23" spans="1:80" ht="14.1" customHeight="1"/>
    <row r="24" spans="1:80" ht="14.1" customHeight="1"/>
    <row r="25" spans="1:80" ht="14.1" customHeight="1"/>
    <row r="26" spans="1:80" ht="14.1" customHeight="1"/>
    <row r="27" spans="1:80" ht="14.1" customHeight="1"/>
    <row r="28" spans="1:80" ht="14.1" customHeight="1"/>
    <row r="29" spans="1:80" ht="14.1" customHeight="1"/>
    <row r="30" spans="1:80" ht="14.1" customHeight="1"/>
    <row r="31" spans="1:80" ht="14.1" customHeight="1"/>
    <row r="32" spans="1:80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</sheetData>
  <mergeCells count="175">
    <mergeCell ref="CA20:CB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K3:BM3"/>
    <mergeCell ref="BN3:BO3"/>
    <mergeCell ref="BP3:BQ3"/>
    <mergeCell ref="A20:P20"/>
    <mergeCell ref="Q7:T10"/>
    <mergeCell ref="Q20:T20"/>
    <mergeCell ref="Q15:T18"/>
    <mergeCell ref="Q11:T14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BQ15:BR18"/>
    <mergeCell ref="AY15:AZ18"/>
    <mergeCell ref="BA15:BB18"/>
    <mergeCell ref="AK15:AL18"/>
    <mergeCell ref="AM15:AN18"/>
    <mergeCell ref="AO15:AP18"/>
    <mergeCell ref="AQ15:AR18"/>
    <mergeCell ref="AS15:AT18"/>
    <mergeCell ref="BS15:BT18"/>
    <mergeCell ref="BU15:BV18"/>
    <mergeCell ref="BW15:BX18"/>
    <mergeCell ref="BY15:BZ18"/>
    <mergeCell ref="CA15:CB18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C15:BD18"/>
    <mergeCell ref="BE15:BF18"/>
    <mergeCell ref="BG15:BH18"/>
    <mergeCell ref="BI15:BJ18"/>
    <mergeCell ref="BK15:BL18"/>
    <mergeCell ref="BM15:BN18"/>
    <mergeCell ref="BO15:BP18"/>
    <mergeCell ref="BY20:BZ20"/>
    <mergeCell ref="AK11:AL14"/>
    <mergeCell ref="AM11:AN14"/>
    <mergeCell ref="AU15:AV18"/>
    <mergeCell ref="AW15:AX18"/>
    <mergeCell ref="AE11:AF14"/>
    <mergeCell ref="AG11:AH14"/>
    <mergeCell ref="AI11:AJ14"/>
    <mergeCell ref="U15:V18"/>
    <mergeCell ref="W15:X18"/>
    <mergeCell ref="Y15:Z18"/>
    <mergeCell ref="AA15:AB18"/>
    <mergeCell ref="AC15:AD18"/>
    <mergeCell ref="AE15:AF18"/>
    <mergeCell ref="AG15:AH18"/>
    <mergeCell ref="AI15:AJ18"/>
    <mergeCell ref="AO11:AP14"/>
    <mergeCell ref="AQ11:AR14"/>
    <mergeCell ref="AS11:AT14"/>
    <mergeCell ref="AU11:AV14"/>
    <mergeCell ref="AW11:AX14"/>
    <mergeCell ref="A11:C14"/>
    <mergeCell ref="A15:C18"/>
    <mergeCell ref="D11:P14"/>
    <mergeCell ref="D15:P18"/>
    <mergeCell ref="U11:V14"/>
    <mergeCell ref="W11:X14"/>
    <mergeCell ref="Y11:Z14"/>
    <mergeCell ref="AA11:AB14"/>
    <mergeCell ref="AC11:AD14"/>
    <mergeCell ref="BZ2:CA2"/>
    <mergeCell ref="BB1:CB1"/>
    <mergeCell ref="BB2:BX2"/>
    <mergeCell ref="BB3:BF3"/>
    <mergeCell ref="BG3:BJ3"/>
    <mergeCell ref="A5:CB5"/>
    <mergeCell ref="A7:C10"/>
    <mergeCell ref="D7:P10"/>
    <mergeCell ref="U8:AN8"/>
    <mergeCell ref="AO8:BH8"/>
    <mergeCell ref="BI8:CB8"/>
    <mergeCell ref="U7:CB7"/>
    <mergeCell ref="U9:V10"/>
    <mergeCell ref="W9:X10"/>
    <mergeCell ref="Y9:Z10"/>
    <mergeCell ref="AA9:AB10"/>
    <mergeCell ref="AC9:AD10"/>
    <mergeCell ref="AE9:AF10"/>
    <mergeCell ref="AG9:AH10"/>
    <mergeCell ref="AI9:AJ10"/>
    <mergeCell ref="AK9:AL10"/>
    <mergeCell ref="AM9:AN10"/>
    <mergeCell ref="BG9:BH10"/>
    <mergeCell ref="CA9:CB10"/>
    <mergeCell ref="BY11:BZ14"/>
    <mergeCell ref="AY11:AZ14"/>
    <mergeCell ref="BA11:BB14"/>
    <mergeCell ref="BC11:BD14"/>
    <mergeCell ref="BE11:BF14"/>
    <mergeCell ref="BG11:BH14"/>
    <mergeCell ref="AO9:AP10"/>
    <mergeCell ref="AQ9:AR10"/>
    <mergeCell ref="AS9:AT10"/>
    <mergeCell ref="AU9:AV10"/>
    <mergeCell ref="AW9:AX10"/>
    <mergeCell ref="AY9:AZ10"/>
    <mergeCell ref="BA9:BB10"/>
    <mergeCell ref="BC9:BD10"/>
    <mergeCell ref="BE9:BF10"/>
    <mergeCell ref="A19:C19"/>
    <mergeCell ref="D19:P19"/>
    <mergeCell ref="Q19:T19"/>
    <mergeCell ref="U19:V19"/>
    <mergeCell ref="W19:X19"/>
    <mergeCell ref="Y19:Z19"/>
    <mergeCell ref="CA11:CB14"/>
    <mergeCell ref="BI9:BJ10"/>
    <mergeCell ref="BK9:BL10"/>
    <mergeCell ref="BM9:BN10"/>
    <mergeCell ref="BO9:BP10"/>
    <mergeCell ref="BQ9:BR10"/>
    <mergeCell ref="BS9:BT10"/>
    <mergeCell ref="BU9:BV10"/>
    <mergeCell ref="BW9:BX10"/>
    <mergeCell ref="BY9:BZ10"/>
    <mergeCell ref="BI11:BJ14"/>
    <mergeCell ref="BK11:BL14"/>
    <mergeCell ref="BM11:BN14"/>
    <mergeCell ref="BO11:BP14"/>
    <mergeCell ref="BQ11:BR14"/>
    <mergeCell ref="BS11:BT14"/>
    <mergeCell ref="BU11:BV14"/>
    <mergeCell ref="BW11:BX14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BO19:BP19"/>
    <mergeCell ref="BQ19:BR19"/>
    <mergeCell ref="BS19:BT19"/>
    <mergeCell ref="BU19:BV19"/>
    <mergeCell ref="BW19:BX19"/>
    <mergeCell ref="BY19:BZ19"/>
    <mergeCell ref="CA19:CB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</mergeCells>
  <pageMargins left="0.7" right="0.7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wD/iNwbIxevkmEQqNvI2qKRpWTN8YbJRnEJaax0FyRQ=</DigestValue>
    </Reference>
    <Reference URI="#idOfficeObject" Type="http://www.w3.org/2000/09/xmldsig#Object">
      <DigestMethod Algorithm="urn:ietf:params:xml:ns:cpxmlsec:algorithms:gostr34112012-256"/>
      <DigestValue>4TgFS/fhraovwYBZX8GyeGTVsm4Q5y8pyCIHex3kHps=</DigestValue>
    </Reference>
  </SignedInfo>
  <SignatureValue>Squ/aUmfxIfSkJ6GEDDZEu8tqivxvzjCsO4dq3K7/RNjB7xeFzImvFMOWZQhNh1j
Xfl3zfTs77nVnBJbdS5KdQ==</SignatureValue>
  <KeyInfo>
    <X509Data>
      <X509Certificate>MIIJ1DCCCYGgAwIBAgIQDIHL/n2WNO1PhkLX3dYH4TAKBggqhQMHAQEDAjCCAVcx
IDAeBgkqhkiG9w0BCQEWEXVjX2ZrQHJvc2them5hLnJ1MRgwFgYDVQQIDA83NyDQ
nNC+0YHQutCy0LAxFTATBgUqhQNkBBIKNzcxMDU2ODc2MDEYMBYGBSqFA2QBEg0x
MDQ3Nzk3MDE5ODMwMWAwXgYDVQQJDFfQkdC+0LvRjNGI0L7QuSDQl9C70LDRgtC+
0YPRgdGC0LjQvdGB0LrQuNC5INC/0LXRgNC10YPQu9C+0LosINC0LiA2LCDRgdGC
0YDQvtC10L3QuNC1IDExGTAXBgNVBAcMENCzLiDQnNC+0YHQutCy0LAxCzAJBgNV
BAYTAlJVMS4wLAYDVQQKDCXQmtCw0LfQvdCw0YfQtdC50YHRgtCy0L4g0KDQvtGB
0YHQuNC4MS4wLAYDVQQDDCXQmtCw0LfQvdCw0YfQtdC50YHRgtCy0L4g0KDQvtGB
0YHQuNC4MB4XDTIzMDMxNTAxNDEwMFoXDTI0MDYwNzAxNDEwMFowggLxMQswCQYD
VQQGEwJSVTEsMCoGA1UECAwj0KDQtdGB0L/Rg9Cx0LvQuNC60LAg0KXQsNC60LDR
gdC40Y8xHzAdBgNVBAkMFtGD0LsuINCa0LjRgNC+0LLQsCwgNTYxKTAnBgNVBAcM
INGBLiDQndC+0LLQvtC80LjRhdCw0LnQu9C+0LLQutCwMUswSQYDVQQMDELQk9C7
0LDQstCwINCd0L7QstC+0LzQuNGF0LDQudC70L7QstGB0LrQvtCz0L4g0YHQtdC7
0YzRgdC+0LLQtdGC0LAxgaMwgaAGA1UECgyBmNCQ0JTQnNCY0J3QmNCh0KLQoNCQ
0KbQmNCvINCd0J7QktCe0JzQmNCl0JDQmdCb0J7QktCh0JrQntCT0J4g0KHQldCb
0KzQodCe0JLQldCi0JAg0JDQm9Ci0JDQmdCh0JrQntCT0J4g0KDQkNCZ0J7QndCQ
INCg0JXQodCf0KPQkdCb0JjQmtCYINCl0JDQmtCQ0KHQmNCvMRgwFgYFKoUDZAES
DTEwNjE5MDEwMDA1MzQxFjAUBgUqhQNkAxILMTY1MDcwOTU2NjkxFTATBgUqhQNk
BBIKMTkwNDAwNDY4MTEaMBgGCCqFAwOBAwEBEgwxOTA0MDE0MTgwNDIxITAfBgkq
hkiG9w0BCQEWEm5vdm9taWhfNTZAbWFpbC5ydTEsMCoGA1UEKgwj0J/QtdGC0YAg
0JDQu9C10LrRgdCw0L3QtNGA0L7QstC40YcxGTAXBgNVBAQMENCb0LDQstGA0LjQ
vdC+0LIxgaMwgaAGA1UEAwyBmNCQ0JTQnNCY0J3QmNCh0KLQoNCQ0KbQmNCvINCd
0J7QktCe0JzQmNCl0JDQmdCb0J7QktCh0JrQntCT0J4g0KHQldCb0KzQodCe0JLQ
ldCi0JAg0JDQm9Ci0JDQmdCh0JrQntCT0J4g0KDQkNCZ0J7QndCQINCg0JXQodCf
0KPQkdCb0JjQmtCYINCl0JDQmtCQ0KHQmNCvMGYwHwYIKoUDBwEBAQEwEwYHKoUD
AgIkAAYIKoUDBwEBAgIDQwAEQLiN+xXvJekfSROfCw5aDhNxG2+/7XcF1DMlsxQS
bMoBc82xwwe61EfOSJCbrm4wgRR68zN2LVYJkPqbBN45TsajggSCMIIEfjAOBgNV
HQ8BAf8EBAMCA/gwEwYDVR0lBAwwCgYIKwYBBQUHAwIwEwYDVR0gBAwwCjAIBgYq
hQNkcQEwDAYFKoUDZHIEAwIBATAsBgUqhQNkbwQjDCHQmtGA0LjQv9GC0L7Qn9GA
0L4gQ1NQICg0LjAuOTk2MykwggGJBgUqhQNkcASCAX4wggF6DIGH0J/RgNC+0LPR
gNCw0LzQvNC90L4t0LDQv9C/0LDRgNCw0YLQvdGL0Lkg0LrQvtC80L/Qu9C10LrR
gSBWaVBOZXQgUEtJIFNlcnZpY2UgKNC90LAg0LDQv9C/0LDRgNCw0YLQvdC+0Lkg
0L/Qu9Cw0YLRhNC+0YDQvNC1IEhTTSAyMDAwUTIpDGjQn9GA0L7Qs9GA0LDQvNC8
0L3Qvi3QsNC/0L/QsNGA0LDRgtC90YvQuSDQutC+0LzQv9C70LXQutGBIMKr0K7Q
vdC40YHQtdGA0YIt0JPQntCh0KLCuy4g0JLQtdGA0YHQuNGPIDQuMAxO0KHQtdGA
0YLQuNGE0LjQutCw0YIg0YHQvtC+0YLQstC10YLRgdGC0LLQuNGPIOKEltCh0KQv
MTI0LTM3NDMg0L7RgiAwNC4wOS4yMDE5DDTQl9Cw0LrQu9GO0YfQtdC90LjQtSDi
hJYgMTQ5LzcvNi80NTIg0L7RgiAzMC4xMi4yMDIxMGYGA1UdHwRfMF0wLqAsoCqG
KGh0dHA6Ly9jcmwucm9za2F6bmEucnUvY3JsL3VjZmtfMjAyMi5jcmwwK6ApoCeG
JWh0dHA6Ly9jcmwuZmsubG9jYWwvY3JsL3VjZmtfMjAyMi5jcmwwdwYIKwYBBQUH
AQEEazBpMDQGCCsGAQUFBzAChihodHRwOi8vY3JsLnJvc2them5hLnJ1L2NybC91
Y2ZrXzIwMjIuY3J0MDEGCCsGAQUFBzAChiVodHRwOi8vY3JsLmZrLmxvY2FsL2Ny
bC91Y2ZrXzIwMjIuY3J0MB0GA1UdDgQWBBRC24tQ+a2QCqNMcMBW1dPUUj968zCC
AXcGA1UdIwSCAW4wggFqgBQdgCbSiWLnBIGPHkroq3KSdi3dPaGCAUOkggE/MIIB
OzEhMB8GCSqGSIb3DQEJARYSZGl0QGRpZ2l0YWwuZ292LnJ1MQswCQYDVQQGEwJS
VTEYMBYGA1UECAwPNzcg0JzQvtGB0LrQstCwMRkwFwYDVQQHDBDQsy4g0JzQvtGB
0LrQstCwMVMwUQYDVQQJDErQn9GA0LXRgdC90LXQvdGB0LrQsNGPINC90LDQsdC1
0YDQtdC20L3QsNGPLCDQtNC+0LwgMTAsINGB0YLRgNC+0LXQvdC40LUgMjEmMCQG
A1UECgwd0JzQuNC90YbQuNGE0YDRiyDQoNC+0YHRgdC40LgxGDAWBgUqhQNkARIN
MTA0NzcwMjAyNjcwMTEVMBMGBSqFA2QEEgo3NzEwNDc0Mzc1MSYwJAYDVQQDDB3Q
nNC40L3RhtC40YTRgNGLINCg0L7RgdGB0LjQuIILAM/o/2EAAAAABfYwCgYIKoUD
BwEBAwIDQQArH62KvzZ0c7t8mhlTiWU71MEPJo5SenxUhEFfDI2QYN/QBYO3EFNW
M+mup04ZKc1CtF8dPWKZODH4fO4wGSQA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0f0uRQFxeRtfymmGanRjRHfPOtY=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XH/OtxKvJhYfzozVseqSFessENc=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L2vBoasylpyMv8igvCBE7cWBGkQ=</DigestValue>
      </Reference>
      <Reference URI="/xl/sharedStrings.xml?ContentType=application/vnd.openxmlformats-officedocument.spreadsheetml.sharedStrings+xml">
        <DigestMethod Algorithm="http://www.w3.org/2000/09/xmldsig#sha1"/>
        <DigestValue>FS9yIxyRbPSJasFhS6qooUOnatM=</DigestValue>
      </Reference>
      <Reference URI="/xl/styles.xml?ContentType=application/vnd.openxmlformats-officedocument.spreadsheetml.styles+xml">
        <DigestMethod Algorithm="http://www.w3.org/2000/09/xmldsig#sha1"/>
        <DigestValue>mSopl6qeC4qNisGwRWVdcfrWcbM=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M0xK4Nz0CLDF2F6BTnHweYAoVxM=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BHyZu9E6wDLvSjRNS3t+MW+LDbQ=</DigestValue>
      </Reference>
      <Reference URI="/xl/worksheets/sheet2.xml?ContentType=application/vnd.openxmlformats-officedocument.spreadsheetml.worksheet+xml">
        <DigestMethod Algorithm="http://www.w3.org/2000/09/xmldsig#sha1"/>
        <DigestValue>XRi64EgOHIkw1oAj85pTc8P/l+g=</DigestValue>
      </Reference>
    </Manifest>
    <SignatureProperties>
      <SignatureProperty Id="idSignatureTime" Target="#idPackageSignature">
        <mdssi:SignatureTime>
          <mdssi:Format>YYYY-MM-DDThh:mm:ssTZD</mdssi:Format>
          <mdssi:Value>2024-01-12T07:03:22Z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Постановление</vt:lpstr>
      <vt:lpstr>Приложение</vt:lpstr>
      <vt:lpstr>Постановление!Область_печати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2023-12-06T04:15:07Z</cp:lastPrinted>
  <dcterms:created xsi:type="dcterms:W3CDTF">2019-02-05T03:23:44Z</dcterms:created>
  <dcterms:modified xsi:type="dcterms:W3CDTF">2023-12-06T04:15:15Z</dcterms:modified>
</cp:coreProperties>
</file>